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2.xml" ContentType="application/vnd.ms-excel.person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Braille\管理\教科用図書目録・案内\令和７年度教科用図書目録\UDB版注文票\"/>
    </mc:Choice>
  </mc:AlternateContent>
  <xr:revisionPtr revIDLastSave="0" documentId="13_ncr:1_{CDDBABF2-EEB6-46C7-9C82-7C4413990870}" xr6:coauthVersionLast="47" xr6:coauthVersionMax="47" xr10:uidLastSave="{00000000-0000-0000-0000-000000000000}"/>
  <bookViews>
    <workbookView xWindow="-108" yWindow="-108" windowWidth="23256" windowHeight="12576" firstSheet="4" activeTab="8" xr2:uid="{86E42528-45C4-5C4B-89A4-A1DBCF3D61BA}"/>
  </bookViews>
  <sheets>
    <sheet name="はじめに（必読）" sheetId="23" r:id="rId1"/>
    <sheet name="記入例（１学校プロフィール)" sheetId="17" r:id="rId2"/>
    <sheet name="１学校プロフィール" sheetId="30" r:id="rId3"/>
    <sheet name="記入例（２生徒用申請書）" sheetId="18" r:id="rId4"/>
    <sheet name="１生徒用申請書A" sheetId="32" r:id="rId5"/>
    <sheet name="2生徒用申請書B" sheetId="36" r:id="rId6"/>
    <sheet name="記入例（３教員用申請書）" sheetId="33" r:id="rId7"/>
    <sheet name="３教員用申請書ア" sheetId="34" r:id="rId8"/>
    <sheet name="３教員用申請書イ" sheetId="37" r:id="rId9"/>
    <sheet name="再発行依頼書" sheetId="31" r:id="rId10"/>
  </sheets>
  <definedNames>
    <definedName name="_xlnm.Print_Area" localSheetId="2">'１学校プロフィール'!$A$1:$C$16</definedName>
    <definedName name="_xlnm.Print_Area" localSheetId="4">'１生徒用申請書A'!$A$1:$F$35</definedName>
    <definedName name="_xlnm.Print_Area" localSheetId="5">'2生徒用申請書B'!$A$1:$F$35</definedName>
    <definedName name="_xlnm.Print_Area" localSheetId="7">'３教員用申請書ア'!$A$1:$G$36</definedName>
    <definedName name="_xlnm.Print_Area" localSheetId="8">'３教員用申請書イ'!$A$1:$G$36</definedName>
    <definedName name="_xlnm.Print_Area" localSheetId="0">'はじめに（必読）'!$A$1:$B$28</definedName>
    <definedName name="_xlnm.Print_Area" localSheetId="1">'記入例（１学校プロフィール)'!$A$1:$C$16</definedName>
    <definedName name="_xlnm.Print_Area" localSheetId="3">'記入例（２生徒用申請書）'!$A$1:$F$105</definedName>
    <definedName name="_xlnm.Print_Area" localSheetId="6">'記入例（３教員用申請書）'!$A$1:$G$35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32" l="1"/>
  <c r="C34" i="32"/>
  <c r="A34" i="32"/>
  <c r="D33" i="32"/>
  <c r="C33" i="32"/>
  <c r="A33" i="32"/>
  <c r="D32" i="32"/>
  <c r="C32" i="32"/>
  <c r="A32" i="32"/>
  <c r="D31" i="32"/>
  <c r="C31" i="32"/>
  <c r="A31" i="32"/>
  <c r="D30" i="32"/>
  <c r="C30" i="32"/>
  <c r="A30" i="32"/>
  <c r="D29" i="32"/>
  <c r="C29" i="32"/>
  <c r="A29" i="32"/>
  <c r="D28" i="32"/>
  <c r="C28" i="32"/>
  <c r="A28" i="32"/>
  <c r="D27" i="32"/>
  <c r="C27" i="32"/>
  <c r="A27" i="32"/>
  <c r="D26" i="32"/>
  <c r="C26" i="32"/>
  <c r="A26" i="32"/>
  <c r="D25" i="32"/>
  <c r="C25" i="32"/>
  <c r="A25" i="32"/>
  <c r="D24" i="32"/>
  <c r="C24" i="32"/>
  <c r="A24" i="32"/>
  <c r="D23" i="32"/>
  <c r="C23" i="32"/>
  <c r="A23" i="32"/>
  <c r="D22" i="32"/>
  <c r="C22" i="32"/>
  <c r="A22" i="32"/>
  <c r="D21" i="32"/>
  <c r="C21" i="32"/>
  <c r="A21" i="32"/>
  <c r="D20" i="32"/>
  <c r="C20" i="32"/>
  <c r="A20" i="32"/>
  <c r="D19" i="32"/>
  <c r="C19" i="32"/>
  <c r="A19" i="32"/>
  <c r="D18" i="32"/>
  <c r="C18" i="32"/>
  <c r="A18" i="32"/>
  <c r="D17" i="32"/>
  <c r="C17" i="32"/>
  <c r="A17" i="32"/>
  <c r="D16" i="32"/>
  <c r="C16" i="32"/>
  <c r="A16" i="32"/>
  <c r="D15" i="32"/>
  <c r="C15" i="32"/>
  <c r="A15" i="32"/>
  <c r="D14" i="32"/>
  <c r="C14" i="32"/>
  <c r="A14" i="32"/>
  <c r="D8" i="32"/>
  <c r="C8" i="32"/>
  <c r="A8" i="32"/>
  <c r="D34" i="36"/>
  <c r="C34" i="36"/>
  <c r="A34" i="36"/>
  <c r="D33" i="36"/>
  <c r="C33" i="36"/>
  <c r="A33" i="36"/>
  <c r="D32" i="36"/>
  <c r="C32" i="36"/>
  <c r="A32" i="36"/>
  <c r="D31" i="36"/>
  <c r="C31" i="36"/>
  <c r="A31" i="36"/>
  <c r="D30" i="36"/>
  <c r="C30" i="36"/>
  <c r="A30" i="36"/>
  <c r="D29" i="36"/>
  <c r="C29" i="36"/>
  <c r="A29" i="36"/>
  <c r="D28" i="36"/>
  <c r="C28" i="36"/>
  <c r="A28" i="36"/>
  <c r="D27" i="36"/>
  <c r="C27" i="36"/>
  <c r="A27" i="36"/>
  <c r="D26" i="36"/>
  <c r="C26" i="36"/>
  <c r="A26" i="36"/>
  <c r="D25" i="36"/>
  <c r="C25" i="36"/>
  <c r="A25" i="36"/>
  <c r="D24" i="36"/>
  <c r="C24" i="36"/>
  <c r="A24" i="36"/>
  <c r="D23" i="36"/>
  <c r="C23" i="36"/>
  <c r="A23" i="36"/>
  <c r="D22" i="36"/>
  <c r="C22" i="36"/>
  <c r="A22" i="36"/>
  <c r="D21" i="36"/>
  <c r="C21" i="36"/>
  <c r="A21" i="36"/>
  <c r="D20" i="36"/>
  <c r="C20" i="36"/>
  <c r="A20" i="36"/>
  <c r="D19" i="36"/>
  <c r="C19" i="36"/>
  <c r="A19" i="36"/>
  <c r="D18" i="36"/>
  <c r="C18" i="36"/>
  <c r="A18" i="36"/>
  <c r="D17" i="36"/>
  <c r="C17" i="36"/>
  <c r="A17" i="36"/>
  <c r="D16" i="36"/>
  <c r="C16" i="36"/>
  <c r="A16" i="36"/>
  <c r="D15" i="36"/>
  <c r="C15" i="36"/>
  <c r="A15" i="36"/>
  <c r="D14" i="36"/>
  <c r="C14" i="36"/>
  <c r="A14" i="36"/>
  <c r="D13" i="36"/>
  <c r="C13" i="36"/>
  <c r="A13" i="36"/>
  <c r="D12" i="36"/>
  <c r="C12" i="36"/>
  <c r="A12" i="36"/>
  <c r="D11" i="36"/>
  <c r="C11" i="36"/>
  <c r="A11" i="36"/>
  <c r="D10" i="36"/>
  <c r="C10" i="36"/>
  <c r="A10" i="36"/>
  <c r="D9" i="36"/>
  <c r="C9" i="36"/>
  <c r="A9" i="36"/>
  <c r="D8" i="36"/>
  <c r="C8" i="36"/>
  <c r="A8" i="36"/>
  <c r="G36" i="34"/>
  <c r="F36" i="34"/>
  <c r="E36" i="34"/>
  <c r="C36" i="34"/>
  <c r="D35" i="34"/>
  <c r="C35" i="34"/>
  <c r="A35" i="34"/>
  <c r="D34" i="34"/>
  <c r="C34" i="34"/>
  <c r="A34" i="34"/>
  <c r="D33" i="34"/>
  <c r="C33" i="34"/>
  <c r="A33" i="34"/>
  <c r="D32" i="34"/>
  <c r="C32" i="34"/>
  <c r="A32" i="34"/>
  <c r="D31" i="34"/>
  <c r="C31" i="34"/>
  <c r="A31" i="34"/>
  <c r="D30" i="34"/>
  <c r="C30" i="34"/>
  <c r="A30" i="34"/>
  <c r="D29" i="34"/>
  <c r="C29" i="34"/>
  <c r="A29" i="34"/>
  <c r="D28" i="34"/>
  <c r="C28" i="34"/>
  <c r="A28" i="34"/>
  <c r="D27" i="34"/>
  <c r="C27" i="34"/>
  <c r="A27" i="34"/>
  <c r="D26" i="34"/>
  <c r="C26" i="34"/>
  <c r="A26" i="34"/>
  <c r="D25" i="34"/>
  <c r="C25" i="34"/>
  <c r="A25" i="34"/>
  <c r="D24" i="34"/>
  <c r="C24" i="34"/>
  <c r="A24" i="34"/>
  <c r="D23" i="34"/>
  <c r="C23" i="34"/>
  <c r="A23" i="34"/>
  <c r="D22" i="34"/>
  <c r="C22" i="34"/>
  <c r="A22" i="34"/>
  <c r="D21" i="34"/>
  <c r="C21" i="34"/>
  <c r="A21" i="34"/>
  <c r="D20" i="34"/>
  <c r="C20" i="34"/>
  <c r="A20" i="34"/>
  <c r="D19" i="34"/>
  <c r="C19" i="34"/>
  <c r="A19" i="34"/>
  <c r="D18" i="34"/>
  <c r="C18" i="34"/>
  <c r="A18" i="34"/>
  <c r="D17" i="34"/>
  <c r="C17" i="34"/>
  <c r="A17" i="34"/>
  <c r="D16" i="34"/>
  <c r="C16" i="34"/>
  <c r="A16" i="34"/>
  <c r="D15" i="34"/>
  <c r="C15" i="34"/>
  <c r="A15" i="34"/>
  <c r="D14" i="34"/>
  <c r="C14" i="34"/>
  <c r="A14" i="34"/>
  <c r="D13" i="34"/>
  <c r="C13" i="34"/>
  <c r="A13" i="34"/>
  <c r="D12" i="34"/>
  <c r="C12" i="34"/>
  <c r="A12" i="34"/>
  <c r="D11" i="34"/>
  <c r="C11" i="34"/>
  <c r="A11" i="34"/>
  <c r="D10" i="34"/>
  <c r="C10" i="34"/>
  <c r="A10" i="34"/>
  <c r="D9" i="34"/>
  <c r="C9" i="34"/>
  <c r="A9" i="34"/>
  <c r="D35" i="37"/>
  <c r="C35" i="37"/>
  <c r="A35" i="37"/>
  <c r="D34" i="37"/>
  <c r="C34" i="37"/>
  <c r="A34" i="37"/>
  <c r="D33" i="37"/>
  <c r="C33" i="37"/>
  <c r="A33" i="37"/>
  <c r="D32" i="37"/>
  <c r="C32" i="37"/>
  <c r="A32" i="37"/>
  <c r="D31" i="37"/>
  <c r="C31" i="37"/>
  <c r="A31" i="37"/>
  <c r="D30" i="37"/>
  <c r="C30" i="37"/>
  <c r="A30" i="37"/>
  <c r="D29" i="37"/>
  <c r="C29" i="37"/>
  <c r="A29" i="37"/>
  <c r="D28" i="37"/>
  <c r="C28" i="37"/>
  <c r="A28" i="37"/>
  <c r="D27" i="37"/>
  <c r="C27" i="37"/>
  <c r="A27" i="37"/>
  <c r="D26" i="37"/>
  <c r="C26" i="37"/>
  <c r="A26" i="37"/>
  <c r="D25" i="37"/>
  <c r="C25" i="37"/>
  <c r="A25" i="37"/>
  <c r="D24" i="37"/>
  <c r="C24" i="37"/>
  <c r="A24" i="37"/>
  <c r="D23" i="37"/>
  <c r="C23" i="37"/>
  <c r="A23" i="37"/>
  <c r="D22" i="37"/>
  <c r="C22" i="37"/>
  <c r="A22" i="37"/>
  <c r="D21" i="37"/>
  <c r="C21" i="37"/>
  <c r="A21" i="37"/>
  <c r="D20" i="37"/>
  <c r="C20" i="37"/>
  <c r="A20" i="37"/>
  <c r="D19" i="37"/>
  <c r="C19" i="37"/>
  <c r="A19" i="37"/>
  <c r="D18" i="37"/>
  <c r="C18" i="37"/>
  <c r="A18" i="37"/>
  <c r="D17" i="37"/>
  <c r="C17" i="37"/>
  <c r="A17" i="37"/>
  <c r="D16" i="37"/>
  <c r="C16" i="37"/>
  <c r="A16" i="37"/>
  <c r="D15" i="37"/>
  <c r="C15" i="37"/>
  <c r="A15" i="37"/>
  <c r="D14" i="37"/>
  <c r="C14" i="37"/>
  <c r="A14" i="37"/>
  <c r="D13" i="37"/>
  <c r="C13" i="37"/>
  <c r="A13" i="37"/>
  <c r="D12" i="37"/>
  <c r="C12" i="37"/>
  <c r="A12" i="37"/>
  <c r="D11" i="37"/>
  <c r="C11" i="37"/>
  <c r="A11" i="37"/>
  <c r="D10" i="37"/>
  <c r="C10" i="37"/>
  <c r="A10" i="37"/>
  <c r="D9" i="37"/>
  <c r="C9" i="37"/>
  <c r="A9" i="37"/>
  <c r="B101" i="18"/>
  <c r="B100" i="18"/>
  <c r="B99" i="18"/>
  <c r="B98" i="18"/>
  <c r="B97" i="18"/>
  <c r="B96" i="18"/>
  <c r="B95" i="18"/>
  <c r="B94" i="18"/>
  <c r="B93" i="18"/>
  <c r="B92" i="18"/>
  <c r="B91" i="18"/>
  <c r="B90" i="18"/>
  <c r="B89" i="18"/>
  <c r="B88" i="18"/>
  <c r="B87" i="18"/>
  <c r="B86" i="18"/>
  <c r="B85" i="18"/>
  <c r="B84" i="18"/>
  <c r="B83" i="18"/>
  <c r="B82" i="18"/>
  <c r="B81" i="18"/>
  <c r="B80" i="18"/>
  <c r="B47" i="18"/>
  <c r="B46" i="18"/>
  <c r="B45" i="18"/>
  <c r="B44" i="18"/>
  <c r="C29" i="33"/>
  <c r="B29" i="33"/>
  <c r="G36" i="37"/>
  <c r="F36" i="37"/>
  <c r="E36" i="37"/>
  <c r="C36" i="37"/>
  <c r="F35" i="36"/>
  <c r="E35" i="36"/>
  <c r="C35" i="36"/>
  <c r="A35" i="36"/>
  <c r="C64" i="18"/>
  <c r="B64" i="18"/>
  <c r="A64" i="18"/>
  <c r="C29" i="18"/>
  <c r="B29" i="18"/>
  <c r="A29" i="18"/>
  <c r="A35" i="32"/>
  <c r="C45" i="18"/>
  <c r="C46" i="18"/>
  <c r="C27" i="33"/>
  <c r="G35" i="33"/>
  <c r="F35" i="33"/>
  <c r="E35" i="33"/>
  <c r="F35" i="32"/>
  <c r="E35" i="32"/>
  <c r="F105" i="18"/>
  <c r="E105" i="18"/>
  <c r="F69" i="18"/>
  <c r="E69" i="18"/>
  <c r="F34" i="18"/>
  <c r="E34" i="18"/>
  <c r="C28" i="33"/>
  <c r="B28" i="33"/>
  <c r="A28" i="33"/>
  <c r="B27" i="33"/>
  <c r="A27" i="33"/>
  <c r="C26" i="33"/>
  <c r="B26" i="33"/>
  <c r="A26" i="33"/>
  <c r="C25" i="33"/>
  <c r="B25" i="33"/>
  <c r="A25" i="33"/>
  <c r="C24" i="33"/>
  <c r="B24" i="33"/>
  <c r="A24" i="33"/>
  <c r="C23" i="33"/>
  <c r="B23" i="33"/>
  <c r="A23" i="33"/>
  <c r="C22" i="33"/>
  <c r="B22" i="33"/>
  <c r="A22" i="33"/>
  <c r="C21" i="33"/>
  <c r="B21" i="33"/>
  <c r="A21" i="33"/>
  <c r="C20" i="33"/>
  <c r="B20" i="33"/>
  <c r="A20" i="33"/>
  <c r="C19" i="33"/>
  <c r="B19" i="33"/>
  <c r="A19" i="33"/>
  <c r="C18" i="33"/>
  <c r="B18" i="33"/>
  <c r="A18" i="33"/>
  <c r="C17" i="33"/>
  <c r="B17" i="33"/>
  <c r="A17" i="33"/>
  <c r="C16" i="33"/>
  <c r="B16" i="33"/>
  <c r="A16" i="33"/>
  <c r="C15" i="33"/>
  <c r="B15" i="33"/>
  <c r="A15" i="33"/>
  <c r="C14" i="33"/>
  <c r="B14" i="33"/>
  <c r="A14" i="33"/>
  <c r="C13" i="33"/>
  <c r="B13" i="33"/>
  <c r="A13" i="33"/>
  <c r="C12" i="33"/>
  <c r="B12" i="33"/>
  <c r="A12" i="33"/>
  <c r="C11" i="33"/>
  <c r="B11" i="33"/>
  <c r="A11" i="33"/>
  <c r="C10" i="33"/>
  <c r="B10" i="33"/>
  <c r="A10" i="33"/>
  <c r="C9" i="33"/>
  <c r="B9" i="33"/>
  <c r="A9" i="33"/>
  <c r="C63" i="18"/>
  <c r="B63" i="18"/>
  <c r="A63" i="18"/>
  <c r="C62" i="18"/>
  <c r="B62" i="18"/>
  <c r="A62" i="18"/>
  <c r="C61" i="18"/>
  <c r="B61" i="18"/>
  <c r="A61" i="18"/>
  <c r="C60" i="18"/>
  <c r="B60" i="18"/>
  <c r="A60" i="18"/>
  <c r="C59" i="18"/>
  <c r="B59" i="18"/>
  <c r="A59" i="18"/>
  <c r="C58" i="18"/>
  <c r="B58" i="18"/>
  <c r="A58" i="18"/>
  <c r="C57" i="18"/>
  <c r="B57" i="18"/>
  <c r="A57" i="18"/>
  <c r="C56" i="18"/>
  <c r="B56" i="18"/>
  <c r="A56" i="18"/>
  <c r="C55" i="18"/>
  <c r="B55" i="18"/>
  <c r="A55" i="18"/>
  <c r="C54" i="18"/>
  <c r="B54" i="18"/>
  <c r="A54" i="18"/>
  <c r="C53" i="18"/>
  <c r="B53" i="18"/>
  <c r="A53" i="18"/>
  <c r="C52" i="18"/>
  <c r="B52" i="18"/>
  <c r="A52" i="18"/>
  <c r="C51" i="18"/>
  <c r="B51" i="18"/>
  <c r="A51" i="18"/>
  <c r="C50" i="18"/>
  <c r="B50" i="18"/>
  <c r="A50" i="18"/>
  <c r="C49" i="18"/>
  <c r="B49" i="18"/>
  <c r="A49" i="18"/>
  <c r="C48" i="18"/>
  <c r="B48" i="18"/>
  <c r="A48" i="18"/>
  <c r="C47" i="18"/>
  <c r="A47" i="18"/>
  <c r="A46" i="18"/>
  <c r="A45" i="18"/>
  <c r="C44" i="18"/>
  <c r="A44" i="18"/>
  <c r="C28" i="18"/>
  <c r="C27" i="18"/>
  <c r="C26" i="18"/>
  <c r="C25" i="18"/>
  <c r="C24" i="18"/>
  <c r="C23" i="18"/>
  <c r="C22" i="18"/>
  <c r="C21" i="18"/>
  <c r="C20" i="18"/>
  <c r="C19" i="18"/>
  <c r="C18" i="18"/>
  <c r="C17" i="18"/>
  <c r="C16" i="18"/>
  <c r="C15" i="18"/>
  <c r="C14" i="18"/>
  <c r="C13" i="18"/>
  <c r="C12" i="18"/>
  <c r="C11" i="18"/>
  <c r="C10" i="18"/>
  <c r="C9" i="18"/>
  <c r="A28" i="18"/>
  <c r="A27" i="18"/>
  <c r="A26" i="18"/>
  <c r="A25" i="18"/>
  <c r="A24" i="18"/>
  <c r="A23" i="18"/>
  <c r="A22" i="18"/>
  <c r="A21" i="18"/>
  <c r="A20" i="18"/>
  <c r="A19" i="18"/>
  <c r="A18" i="18"/>
  <c r="A17" i="18"/>
  <c r="A16" i="18"/>
  <c r="A15" i="18"/>
  <c r="A14" i="18"/>
  <c r="A13" i="18"/>
  <c r="A12" i="18"/>
  <c r="A11" i="18"/>
  <c r="A10" i="18"/>
  <c r="A9" i="18"/>
  <c r="B28" i="18"/>
  <c r="B27" i="18"/>
  <c r="B26" i="18"/>
  <c r="B25" i="18"/>
  <c r="B24" i="18"/>
  <c r="B23" i="18"/>
  <c r="B22" i="18"/>
  <c r="B21" i="18"/>
  <c r="B20" i="18"/>
  <c r="B19" i="18"/>
  <c r="B18" i="18"/>
  <c r="B17" i="18"/>
  <c r="B16" i="18"/>
  <c r="B15" i="18"/>
  <c r="B14" i="18"/>
  <c r="B13" i="18"/>
  <c r="B12" i="18"/>
  <c r="B11" i="18"/>
  <c r="B10" i="18"/>
  <c r="B9" i="18"/>
  <c r="C35" i="3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tkat0</author>
  </authors>
  <commentList>
    <comment ref="B8" authorId="0" shapeId="0" xr:uid="{5E2F2A9B-D863-4E07-8749-87B0A1D4A9C3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9" authorId="0" shapeId="0" xr:uid="{000D2B6F-6DE2-4B0C-A588-8379DB486066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0" authorId="0" shapeId="0" xr:uid="{9703A22D-1845-4A8A-A034-504257834A46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1" authorId="0" shapeId="0" xr:uid="{5B75056C-D0EA-4674-A401-12882CCF7B18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2" authorId="0" shapeId="0" xr:uid="{187AB118-5D26-42B7-8563-9BFFF28DAD64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3" authorId="0" shapeId="0" xr:uid="{AB9143AC-F409-48AE-B847-A84FA0A4D924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4" authorId="0" shapeId="0" xr:uid="{9B1D3EA3-4213-43DC-A8DC-44BB413FBC35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5" authorId="0" shapeId="0" xr:uid="{BB98E39C-51DC-4734-A6AC-4534D3C7F8EA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6" authorId="0" shapeId="0" xr:uid="{E9FC88BC-777A-4C45-B0FF-E4C79215CEF0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7" authorId="0" shapeId="0" xr:uid="{85AD5097-C844-4D02-A40C-FEB9846BED5E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8" authorId="0" shapeId="0" xr:uid="{8777A8D1-40F3-4058-AC84-055399512FE2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9" authorId="0" shapeId="0" xr:uid="{F481A9D2-4C60-4D88-8ED7-A9955733CF95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0" authorId="0" shapeId="0" xr:uid="{B9C8171A-5733-410A-9DE6-D440A608A8C3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1" authorId="0" shapeId="0" xr:uid="{F5728C83-0057-4BE9-A119-1D5834F0FA89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2" authorId="0" shapeId="0" xr:uid="{0B22787A-5D6E-4719-8950-4A4C5E1FEBD5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3" authorId="0" shapeId="0" xr:uid="{C771B2DF-3A4F-48B4-966B-C147345EABA8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4" authorId="0" shapeId="0" xr:uid="{0460A1EE-5A5F-4DDA-835A-2BFD1B6E8EF6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5" authorId="0" shapeId="0" xr:uid="{407E4DC4-5D9D-4DC9-869D-8B268E83C055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6" authorId="0" shapeId="0" xr:uid="{B0DD455E-D419-4835-B640-9A5862462342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7" authorId="0" shapeId="0" xr:uid="{EDBFEFA5-8F6F-48FD-BA43-C82BA34C3F2A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8" authorId="0" shapeId="0" xr:uid="{921B71AC-85F9-4F3A-A607-ED21A665DFF6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9" authorId="0" shapeId="0" xr:uid="{97046342-2D2E-4E61-B09E-93409A4A4743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0" authorId="0" shapeId="0" xr:uid="{56A5F976-8E56-4C41-AD09-46FFE81E059E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1" authorId="0" shapeId="0" xr:uid="{0D473E61-3E99-49C7-BEC9-EE2AE21279FA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2" authorId="0" shapeId="0" xr:uid="{64FD2635-D0F3-45C2-9D0E-31DBC8386166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3" authorId="0" shapeId="0" xr:uid="{65BDA5DD-0263-4877-8C04-4492B6D762A2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4" authorId="0" shapeId="0" xr:uid="{0204AF08-3ABD-4A71-B56F-9FF95618AE5B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tkat0</author>
  </authors>
  <commentList>
    <comment ref="B8" authorId="0" shapeId="0" xr:uid="{2CAFDD7B-48E8-4F4F-8B33-232354BEC87E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9" authorId="0" shapeId="0" xr:uid="{47F69F00-9EAC-4220-8F1E-6012F9828791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0" authorId="0" shapeId="0" xr:uid="{3B9273A9-924A-4554-B3FD-B6EAE3914CF6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1" authorId="0" shapeId="0" xr:uid="{3F07CB21-5741-4198-8AC1-20EAD345FE16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2" authorId="0" shapeId="0" xr:uid="{230271D4-0D82-49B8-8811-EF0C022CC6E3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3" authorId="0" shapeId="0" xr:uid="{1E9CD627-99DA-4F96-AE87-0BE557F07883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4" authorId="0" shapeId="0" xr:uid="{737BF53C-34B8-4936-A0BE-56CB6051FED7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5" authorId="0" shapeId="0" xr:uid="{3A34F4DD-10AC-4065-8BD7-22D5A521F82E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6" authorId="0" shapeId="0" xr:uid="{E3D0221E-1A72-48CD-8F90-DF8FDC42B83D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7" authorId="0" shapeId="0" xr:uid="{D63D0FC8-B902-447D-A734-B51494F1924C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8" authorId="0" shapeId="0" xr:uid="{3C03EB7D-35FD-4FA1-A926-10B5374F3056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9" authorId="0" shapeId="0" xr:uid="{80C4612B-DC59-4ACA-8EEE-0FE6C7041609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0" authorId="0" shapeId="0" xr:uid="{F1D7E065-D1CA-4436-89D8-F44A276C630A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1" authorId="0" shapeId="0" xr:uid="{6D458449-6818-45BC-9746-ABC9A7D75E06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2" authorId="0" shapeId="0" xr:uid="{7555D208-DDC9-45F3-8048-CC915419B87E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3" authorId="0" shapeId="0" xr:uid="{D0866F46-9F9B-4D9C-A028-663CBD619127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4" authorId="0" shapeId="0" xr:uid="{212F6F70-4AAF-4F34-9A64-C1A14C3FD0FB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5" authorId="0" shapeId="0" xr:uid="{270CDC95-CD71-467E-8178-92CF3F5DFCD7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6" authorId="0" shapeId="0" xr:uid="{2CB38E5C-0336-478A-B6B3-68526AF66C56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7" authorId="0" shapeId="0" xr:uid="{C7AFBC32-6FBD-4354-9B70-171F0DE568FA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8" authorId="0" shapeId="0" xr:uid="{D140EF36-61AE-42C9-959F-407C3E3787F4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9" authorId="0" shapeId="0" xr:uid="{6BCD4120-E74C-4EC0-AE83-4A4D9CD68FBF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0" authorId="0" shapeId="0" xr:uid="{1E375E84-CBFA-4847-90FC-9F75AEE6E393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1" authorId="0" shapeId="0" xr:uid="{02568CEC-8F93-4E9F-9935-5F65BEFF2970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2" authorId="0" shapeId="0" xr:uid="{525F4B5D-2631-4DC7-9833-D04A8278CBE4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3" authorId="0" shapeId="0" xr:uid="{A482D136-6336-4572-BB14-449D6879D71C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4" authorId="0" shapeId="0" xr:uid="{8199DDED-ECFF-43BE-95D3-2864C8AA8ADC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tkat0</author>
  </authors>
  <commentList>
    <comment ref="B9" authorId="0" shapeId="0" xr:uid="{72AFE6E9-256A-4402-AB4C-42235F2A8667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0" authorId="0" shapeId="0" xr:uid="{DFB6640D-5F8A-4969-86D2-7079247ED2AD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1" authorId="0" shapeId="0" xr:uid="{F3E76CE1-6738-4BA0-AA26-82D54FD65DB0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2" authorId="0" shapeId="0" xr:uid="{266C00C7-E1DC-414D-A311-8C1D866279A5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3" authorId="0" shapeId="0" xr:uid="{1BCD2E4B-C8F4-4E16-846E-4F82BB671AAB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4" authorId="0" shapeId="0" xr:uid="{D8B8CE05-5109-4D2C-BCD3-218524CF3F87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5" authorId="0" shapeId="0" xr:uid="{75703234-741D-41A6-A6FB-FC617709CC9D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6" authorId="0" shapeId="0" xr:uid="{53DE9974-BB7F-4315-8376-2DECFFC96767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7" authorId="0" shapeId="0" xr:uid="{A76F9BF3-07A7-4C2A-96EB-47C8D3A13D72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8" authorId="0" shapeId="0" xr:uid="{6F3BA247-536D-4DB6-A329-5A75E621D53E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9" authorId="0" shapeId="0" xr:uid="{81E31113-C551-4A1C-A31F-F23145713CC9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0" authorId="0" shapeId="0" xr:uid="{D5174B35-12BA-4846-B63C-0F2D6289AA9F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1" authorId="0" shapeId="0" xr:uid="{D06A9A5F-0017-4313-86A3-5B0BE52E1D90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2" authorId="0" shapeId="0" xr:uid="{4AF63C41-F2EF-41C1-BA2A-785D015AB041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3" authorId="0" shapeId="0" xr:uid="{EA8326CD-C2B6-4C9D-8608-F0D84D3B3E83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4" authorId="0" shapeId="0" xr:uid="{9C8F1EAF-29F5-44D5-98C3-B4169C4754AA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5" authorId="0" shapeId="0" xr:uid="{FEF983B2-2C33-43DD-B42A-467B8129A1D9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6" authorId="0" shapeId="0" xr:uid="{56F248CE-AA87-4E63-833A-510AE5677AE6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7" authorId="0" shapeId="0" xr:uid="{C08A0030-F165-4792-A5E2-5887A63B0384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8" authorId="0" shapeId="0" xr:uid="{ADC479D6-E178-408B-9790-660702DDE420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9" authorId="0" shapeId="0" xr:uid="{908060B4-2C46-4A1D-8F8A-FF71C5504669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0" authorId="0" shapeId="0" xr:uid="{A5667E39-8E1D-45B3-BCDF-59FA76002618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1" authorId="0" shapeId="0" xr:uid="{9EA149EE-093D-4C20-9066-17385FEA7566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2" authorId="0" shapeId="0" xr:uid="{494944EF-9171-4D1A-A02B-D386E5C2C33E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3" authorId="0" shapeId="0" xr:uid="{69A05949-9DFD-4FDF-8EA0-E97DAACB14FC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4" authorId="0" shapeId="0" xr:uid="{7C0A6181-E207-46C9-9B7B-111E620E08E7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5" authorId="0" shapeId="0" xr:uid="{4CA138D0-D9E0-4903-A9DF-ECE6CF1FF314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tkat0</author>
  </authors>
  <commentList>
    <comment ref="B9" authorId="0" shapeId="0" xr:uid="{DC8AE4B4-FC09-4832-AF63-1B0154D1ACEB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0" authorId="0" shapeId="0" xr:uid="{5A9E73DC-BA4F-4121-BC95-A67009AD5356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1" authorId="0" shapeId="0" xr:uid="{AB51066D-5C0B-43C4-A3F1-0559438DE986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2" authorId="0" shapeId="0" xr:uid="{5B7F82F7-5BC7-457C-B254-51C61667CBD1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3" authorId="0" shapeId="0" xr:uid="{16D20C87-EE2D-4D0A-81FB-28EED8205293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4" authorId="0" shapeId="0" xr:uid="{AE1E7F9B-2E79-461D-AEC4-B97421B28A93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5" authorId="0" shapeId="0" xr:uid="{DD346414-60B0-4E06-ADE1-44994CDDF45C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6" authorId="0" shapeId="0" xr:uid="{8434F70C-C663-483D-B6DD-8B0D6EC333E1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7" authorId="0" shapeId="0" xr:uid="{000FA585-2A9E-48A8-B489-C17BD1E1B0D4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8" authorId="0" shapeId="0" xr:uid="{2BEBFC4A-13B8-4215-916F-FB7864FD560A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19" authorId="0" shapeId="0" xr:uid="{AC802895-4818-4F78-B1FC-843308766A4A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0" authorId="0" shapeId="0" xr:uid="{1C747EDC-CE53-4543-9247-AD0198FE9AB0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1" authorId="0" shapeId="0" xr:uid="{FF7136CC-8A05-4CBF-9E0C-41EECD5A670E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2" authorId="0" shapeId="0" xr:uid="{DBDECEEE-A758-481E-975C-F377EA411978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3" authorId="0" shapeId="0" xr:uid="{043A66C3-5496-4D99-A7EB-DEA7F2CEA40F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4" authorId="0" shapeId="0" xr:uid="{B8902BD7-B645-4E85-A688-D0787B2722CA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5" authorId="0" shapeId="0" xr:uid="{8B5A7173-B405-48C4-A5F4-4E3B3E01140B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6" authorId="0" shapeId="0" xr:uid="{19DDCD99-531A-4969-A95C-4A21B9F40B96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7" authorId="0" shapeId="0" xr:uid="{712D7277-2D00-4DF4-92DF-9D32B3A2E9C1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8" authorId="0" shapeId="0" xr:uid="{5A1D9067-BBF0-4769-BC5A-D62AA90CD74B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29" authorId="0" shapeId="0" xr:uid="{0BB4ACB2-8863-474D-A72E-129399751058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0" authorId="0" shapeId="0" xr:uid="{440358D9-16D4-4894-8C9B-A1E61EE2A5B0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1" authorId="0" shapeId="0" xr:uid="{4C9CA314-79A7-46A4-B5C8-D98DD5E4AF68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2" authorId="0" shapeId="0" xr:uid="{12747DE8-6C47-4978-B168-3B8006DAF860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3" authorId="0" shapeId="0" xr:uid="{258AD2F9-1AAC-4DB7-9DC4-D76C3FEA71F7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4" authorId="0" shapeId="0" xr:uid="{C918B445-6156-42B4-81C9-8415203953E8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  <comment ref="B35" authorId="0" shapeId="0" xr:uid="{B427FB68-B223-4C40-95A4-B09EB6777117}">
      <text>
        <r>
          <rPr>
            <b/>
            <sz val="9"/>
            <color indexed="81"/>
            <rFont val="MS P ゴシック"/>
            <family val="3"/>
            <charset val="128"/>
          </rPr>
          <t>プルダウンで目的の教科書名を選択</t>
        </r>
      </text>
    </comment>
  </commentList>
</comments>
</file>

<file path=xl/sharedStrings.xml><?xml version="1.0" encoding="utf-8"?>
<sst xmlns="http://schemas.openxmlformats.org/spreadsheetml/2006/main" count="836" uniqueCount="168">
  <si>
    <t>教科書名</t>
  </si>
  <si>
    <t>教科書ファイル名</t>
    <rPh sb="0" eb="3">
      <t xml:space="preserve">キョウカショ </t>
    </rPh>
    <phoneticPr fontId="1"/>
  </si>
  <si>
    <t>1台目</t>
    <rPh sb="1" eb="3">
      <t xml:space="preserve">ダイメ </t>
    </rPh>
    <phoneticPr fontId="1"/>
  </si>
  <si>
    <t>学校名</t>
    <rPh sb="0" eb="3">
      <t>ガッコウメイ</t>
    </rPh>
    <phoneticPr fontId="1"/>
  </si>
  <si>
    <t>注文先</t>
    <rPh sb="0" eb="2">
      <t>チュウモン</t>
    </rPh>
    <rPh sb="2" eb="3">
      <t>サキ</t>
    </rPh>
    <phoneticPr fontId="1"/>
  </si>
  <si>
    <t>巻数</t>
    <rPh sb="0" eb="2">
      <t>カンスウ</t>
    </rPh>
    <phoneticPr fontId="1"/>
  </si>
  <si>
    <t>岡山ライトハウス</t>
    <rPh sb="0" eb="2">
      <t>オカヤマ</t>
    </rPh>
    <phoneticPr fontId="1"/>
  </si>
  <si>
    <t>出版所名</t>
    <rPh sb="0" eb="2">
      <t>シュッパン</t>
    </rPh>
    <rPh sb="2" eb="3">
      <t>ショ</t>
    </rPh>
    <rPh sb="3" eb="4">
      <t>メイ</t>
    </rPh>
    <phoneticPr fontId="1"/>
  </si>
  <si>
    <t>学校等名</t>
    <rPh sb="0" eb="2">
      <t>ガッコウ</t>
    </rPh>
    <rPh sb="2" eb="4">
      <t>トウメイ</t>
    </rPh>
    <phoneticPr fontId="1"/>
  </si>
  <si>
    <t>連絡先</t>
    <rPh sb="0" eb="3">
      <t>レンラクサキ</t>
    </rPh>
    <phoneticPr fontId="1"/>
  </si>
  <si>
    <t>Fax：</t>
    <phoneticPr fontId="1"/>
  </si>
  <si>
    <t>連絡先アドレス：</t>
    <rPh sb="0" eb="3">
      <t>レンラクサキ</t>
    </rPh>
    <phoneticPr fontId="1"/>
  </si>
  <si>
    <t>送付先アドレス：</t>
    <rPh sb="0" eb="2">
      <t>ソウフ</t>
    </rPh>
    <rPh sb="2" eb="3">
      <t>サキ</t>
    </rPh>
    <phoneticPr fontId="1"/>
  </si>
  <si>
    <t>日本県立盲学校</t>
    <rPh sb="0" eb="2">
      <t>ニホン</t>
    </rPh>
    <rPh sb="2" eb="4">
      <t>ケンリツ</t>
    </rPh>
    <rPh sb="4" eb="7">
      <t>モウガッコウ</t>
    </rPh>
    <phoneticPr fontId="1"/>
  </si>
  <si>
    <t>　利　用　者　I D</t>
    <phoneticPr fontId="1"/>
  </si>
  <si>
    <t>Tel：　（０１２）３４５６－７８９０</t>
    <phoneticPr fontId="1"/>
  </si>
  <si>
    <t>Fax：（０１２）３４５６－７８９０</t>
    <phoneticPr fontId="1"/>
  </si>
  <si>
    <t>総注文コンテンツ数</t>
    <rPh sb="0" eb="1">
      <t>ソウ</t>
    </rPh>
    <rPh sb="1" eb="3">
      <t>チュウモン</t>
    </rPh>
    <rPh sb="8" eb="9">
      <t>スウ</t>
    </rPh>
    <phoneticPr fontId="1"/>
  </si>
  <si>
    <t>注文シート数</t>
    <rPh sb="0" eb="2">
      <t>チュウモン</t>
    </rPh>
    <rPh sb="5" eb="6">
      <t>スウ</t>
    </rPh>
    <phoneticPr fontId="1"/>
  </si>
  <si>
    <t>【 ご記入の前に必ずお読みください】</t>
    <rPh sb="3" eb="5">
      <t>キニュウ</t>
    </rPh>
    <rPh sb="6" eb="7">
      <t>マエ</t>
    </rPh>
    <rPh sb="8" eb="9">
      <t>ヒツ</t>
    </rPh>
    <rPh sb="11" eb="12">
      <t>ヨ</t>
    </rPh>
    <phoneticPr fontId="1"/>
  </si>
  <si>
    <t>② 総注文コンテンツ数、注文シート数の確認をお願いします。</t>
    <rPh sb="2" eb="3">
      <t>ソウ</t>
    </rPh>
    <rPh sb="3" eb="5">
      <t>チュウモン</t>
    </rPh>
    <rPh sb="10" eb="11">
      <t>スウ</t>
    </rPh>
    <rPh sb="12" eb="14">
      <t>チュウモン</t>
    </rPh>
    <rPh sb="17" eb="18">
      <t>スウ</t>
    </rPh>
    <rPh sb="19" eb="21">
      <t>カクニン</t>
    </rPh>
    <rPh sb="23" eb="24">
      <t>ネガ</t>
    </rPh>
    <phoneticPr fontId="1"/>
  </si>
  <si>
    <t>① シートは、生徒数に応じて増やしてご記入ください。</t>
    <phoneticPr fontId="1"/>
  </si>
  <si>
    <t>② シート名は、利用者ＩＤに書き換えてください。</t>
    <rPh sb="5" eb="6">
      <t>メイ</t>
    </rPh>
    <rPh sb="8" eb="11">
      <t>リヨウシャ</t>
    </rPh>
    <rPh sb="14" eb="15">
      <t>カ</t>
    </rPh>
    <rPh sb="16" eb="17">
      <t>カ</t>
    </rPh>
    <phoneticPr fontId="1"/>
  </si>
  <si>
    <t>① シートは、必要に応じて増やしてご記入ください。</t>
    <rPh sb="7" eb="9">
      <t>ヒツヨウ</t>
    </rPh>
    <rPh sb="10" eb="11">
      <t>オウ</t>
    </rPh>
    <rPh sb="13" eb="14">
      <t>フ</t>
    </rPh>
    <rPh sb="18" eb="20">
      <t>キニュウ</t>
    </rPh>
    <phoneticPr fontId="1"/>
  </si>
  <si>
    <t>【 注文票の送付、保存について】</t>
    <rPh sb="2" eb="5">
      <t>チュウモンヒョウ</t>
    </rPh>
    <rPh sb="6" eb="8">
      <t>ソウフ</t>
    </rPh>
    <rPh sb="9" eb="11">
      <t>ホゾン</t>
    </rPh>
    <phoneticPr fontId="1"/>
  </si>
  <si>
    <t>① 確認等の連絡をさせていただく場合がありますので、正確にご記入ください。</t>
    <rPh sb="2" eb="4">
      <t>カクニン</t>
    </rPh>
    <rPh sb="4" eb="5">
      <t>トウ</t>
    </rPh>
    <rPh sb="6" eb="8">
      <t>レンラク</t>
    </rPh>
    <rPh sb="16" eb="18">
      <t>バアイ</t>
    </rPh>
    <rPh sb="26" eb="28">
      <t>セイカク</t>
    </rPh>
    <rPh sb="30" eb="32">
      <t>キニュウ</t>
    </rPh>
    <phoneticPr fontId="1"/>
  </si>
  <si>
    <t>学校長等氏名</t>
    <rPh sb="0" eb="3">
      <t>ガッコウチョウ</t>
    </rPh>
    <rPh sb="3" eb="4">
      <t>トウ</t>
    </rPh>
    <rPh sb="4" eb="6">
      <t>シメイ</t>
    </rPh>
    <phoneticPr fontId="1"/>
  </si>
  <si>
    <t>Ｂ６５３－１ＷＥ－Ｍ００９ー・・・・・</t>
    <phoneticPr fontId="1"/>
  </si>
  <si>
    <t>第1巻</t>
    <rPh sb="0" eb="1">
      <t>ダイ</t>
    </rPh>
    <rPh sb="2" eb="3">
      <t>カン</t>
    </rPh>
    <phoneticPr fontId="1"/>
  </si>
  <si>
    <t>第2巻</t>
    <rPh sb="0" eb="1">
      <t>ダイ</t>
    </rPh>
    <rPh sb="2" eb="3">
      <t>カン</t>
    </rPh>
    <phoneticPr fontId="1"/>
  </si>
  <si>
    <t>第3巻</t>
    <rPh sb="0" eb="1">
      <t>ダイ</t>
    </rPh>
    <rPh sb="2" eb="3">
      <t>カン</t>
    </rPh>
    <phoneticPr fontId="1"/>
  </si>
  <si>
    <t>第4巻</t>
    <rPh sb="0" eb="1">
      <t>ダイ</t>
    </rPh>
    <rPh sb="2" eb="3">
      <t>カン</t>
    </rPh>
    <phoneticPr fontId="1"/>
  </si>
  <si>
    <t>※ この注文票は、納品の確認、認証パスワード再発行等の際に、旧認証コードが必要になる可能性がありますので、必ず保存してください。</t>
    <rPh sb="4" eb="6">
      <t>チュウモン</t>
    </rPh>
    <rPh sb="6" eb="7">
      <t>ヒョウ</t>
    </rPh>
    <rPh sb="9" eb="11">
      <t>ノウヒン</t>
    </rPh>
    <rPh sb="12" eb="14">
      <t>カクニン</t>
    </rPh>
    <rPh sb="15" eb="17">
      <t>ニンショウ</t>
    </rPh>
    <rPh sb="22" eb="25">
      <t>サイハッコウ</t>
    </rPh>
    <rPh sb="25" eb="26">
      <t>トウ</t>
    </rPh>
    <rPh sb="27" eb="28">
      <t>サイ</t>
    </rPh>
    <rPh sb="30" eb="31">
      <t>キュウ</t>
    </rPh>
    <rPh sb="31" eb="33">
      <t>ニンショウ</t>
    </rPh>
    <rPh sb="37" eb="39">
      <t>ヒツヨウ</t>
    </rPh>
    <rPh sb="42" eb="45">
      <t>カノウセイ</t>
    </rPh>
    <rPh sb="53" eb="54">
      <t>カナラ</t>
    </rPh>
    <rPh sb="55" eb="57">
      <t>ホゾン</t>
    </rPh>
    <phoneticPr fontId="1"/>
  </si>
  <si>
    <t>岡山ライトハウス点字出版所　（tenji@olh-estate.com)</t>
    <rPh sb="0" eb="2">
      <t>オカヤマ</t>
    </rPh>
    <rPh sb="8" eb="13">
      <t>テンジシュッパンショ</t>
    </rPh>
    <phoneticPr fontId="1"/>
  </si>
  <si>
    <t>岡山一郎</t>
    <rPh sb="0" eb="2">
      <t>オカヤマ</t>
    </rPh>
    <rPh sb="2" eb="4">
      <t>イチロウ</t>
    </rPh>
    <phoneticPr fontId="1"/>
  </si>
  <si>
    <t>担当者氏名等</t>
    <rPh sb="0" eb="3">
      <t>タントウシャ</t>
    </rPh>
    <rPh sb="3" eb="5">
      <t>シメイ</t>
    </rPh>
    <rPh sb="5" eb="6">
      <t>トウ</t>
    </rPh>
    <phoneticPr fontId="1"/>
  </si>
  <si>
    <t>職名等：　理療科教員</t>
    <rPh sb="0" eb="1">
      <t>ショク</t>
    </rPh>
    <rPh sb="1" eb="2">
      <t>メイ</t>
    </rPh>
    <rPh sb="2" eb="3">
      <t>トウ</t>
    </rPh>
    <rPh sb="5" eb="8">
      <t>リリョウカ</t>
    </rPh>
    <rPh sb="8" eb="10">
      <t>キョウイン</t>
    </rPh>
    <phoneticPr fontId="1"/>
  </si>
  <si>
    <r>
      <rPr>
        <sz val="14"/>
        <color theme="1"/>
        <rFont val="UD デジタル 教科書体 NK-R"/>
        <family val="1"/>
        <charset val="128"/>
      </rPr>
      <t>ふりがな：</t>
    </r>
    <r>
      <rPr>
        <sz val="16"/>
        <color theme="1"/>
        <rFont val="UD デジタル 教科書体 NK-R"/>
        <family val="1"/>
        <charset val="128"/>
      </rPr>
      <t>　きび　うら</t>
    </r>
    <phoneticPr fontId="1"/>
  </si>
  <si>
    <t>氏　名　：　吉備うら</t>
    <rPh sb="0" eb="1">
      <t>ウジ</t>
    </rPh>
    <rPh sb="2" eb="3">
      <t>ナ</t>
    </rPh>
    <rPh sb="6" eb="8">
      <t>キビ</t>
    </rPh>
    <phoneticPr fontId="1"/>
  </si>
  <si>
    <t>生徒用（　６　）シート、　　　教員用（　５　）シート</t>
    <rPh sb="0" eb="2">
      <t>セイト</t>
    </rPh>
    <rPh sb="2" eb="3">
      <t>ヨウ</t>
    </rPh>
    <rPh sb="15" eb="17">
      <t>キョウイン</t>
    </rPh>
    <rPh sb="17" eb="18">
      <t>ヨウ</t>
    </rPh>
    <phoneticPr fontId="1"/>
  </si>
  <si>
    <t>認証パスワード送付先</t>
    <rPh sb="0" eb="2">
      <t>ニンショウ</t>
    </rPh>
    <rPh sb="7" eb="9">
      <t>ソウフ</t>
    </rPh>
    <rPh sb="9" eb="10">
      <t>サキ</t>
    </rPh>
    <phoneticPr fontId="1"/>
  </si>
  <si>
    <t>Tel：　</t>
    <phoneticPr fontId="1"/>
  </si>
  <si>
    <t>職名等：　</t>
    <rPh sb="0" eb="1">
      <t>ショク</t>
    </rPh>
    <rPh sb="1" eb="2">
      <t>メイ</t>
    </rPh>
    <rPh sb="2" eb="3">
      <t>トウ</t>
    </rPh>
    <phoneticPr fontId="1"/>
  </si>
  <si>
    <r>
      <rPr>
        <sz val="14"/>
        <color theme="1"/>
        <rFont val="UD デジタル 教科書体 NK-R"/>
        <family val="1"/>
        <charset val="128"/>
      </rPr>
      <t>ふりがな：</t>
    </r>
    <r>
      <rPr>
        <sz val="16"/>
        <color theme="1"/>
        <rFont val="UD デジタル 教科書体 NK-R"/>
        <family val="1"/>
        <charset val="128"/>
      </rPr>
      <t>　</t>
    </r>
    <phoneticPr fontId="1"/>
  </si>
  <si>
    <t>氏　名　：　</t>
    <rPh sb="0" eb="1">
      <t>ウジ</t>
    </rPh>
    <rPh sb="2" eb="3">
      <t>ナ</t>
    </rPh>
    <phoneticPr fontId="1"/>
  </si>
  <si>
    <t>（　　　　　　　　）個</t>
    <rPh sb="10" eb="11">
      <t>コ</t>
    </rPh>
    <phoneticPr fontId="1"/>
  </si>
  <si>
    <t>生徒用（　　　）シート、　　　教員用（　　　）シート</t>
    <rPh sb="0" eb="2">
      <t>セイト</t>
    </rPh>
    <rPh sb="2" eb="3">
      <t>ヨウ</t>
    </rPh>
    <rPh sb="15" eb="17">
      <t>キョウイン</t>
    </rPh>
    <rPh sb="17" eb="18">
      <t>ヨウ</t>
    </rPh>
    <phoneticPr fontId="1"/>
  </si>
  <si>
    <t>１　「１学校プロフィール」シート（桃色）の作成について</t>
    <rPh sb="4" eb="6">
      <t>ガッコウ</t>
    </rPh>
    <rPh sb="17" eb="19">
      <t>モモイロ</t>
    </rPh>
    <rPh sb="21" eb="23">
      <t>サクセイ</t>
    </rPh>
    <phoneticPr fontId="1"/>
  </si>
  <si>
    <t>2　「２生徒用申請書」シート（黄色）の作成について</t>
    <rPh sb="4" eb="6">
      <t>セイト</t>
    </rPh>
    <rPh sb="6" eb="7">
      <t>ヨウ</t>
    </rPh>
    <rPh sb="7" eb="10">
      <t>シンセイショ</t>
    </rPh>
    <rPh sb="15" eb="17">
      <t>キイロ</t>
    </rPh>
    <rPh sb="19" eb="21">
      <t>サクセイ</t>
    </rPh>
    <phoneticPr fontId="1"/>
  </si>
  <si>
    <t>３ 「３教員用申請書」シート（青色）の作成について</t>
    <rPh sb="4" eb="6">
      <t>キョウイン</t>
    </rPh>
    <rPh sb="6" eb="7">
      <t>ヨウ</t>
    </rPh>
    <rPh sb="7" eb="10">
      <t>シンセイショ</t>
    </rPh>
    <rPh sb="15" eb="16">
      <t>アオ</t>
    </rPh>
    <rPh sb="19" eb="21">
      <t>サクセイ</t>
    </rPh>
    <phoneticPr fontId="1"/>
  </si>
  <si>
    <t>岡山ライトハウス点字出版所　宛て</t>
    <rPh sb="0" eb="2">
      <t>オカヤマ</t>
    </rPh>
    <rPh sb="8" eb="13">
      <t>テンジシュッパンショ</t>
    </rPh>
    <rPh sb="14" eb="15">
      <t>ア</t>
    </rPh>
    <phoneticPr fontId="1"/>
  </si>
  <si>
    <t>学校名　　　　　　：</t>
    <rPh sb="0" eb="3">
      <t>ガッコウメイ</t>
    </rPh>
    <phoneticPr fontId="1"/>
  </si>
  <si>
    <t>学校長名・印　：</t>
    <rPh sb="0" eb="3">
      <t>ガッコウチョウ</t>
    </rPh>
    <rPh sb="3" eb="4">
      <t>メイ</t>
    </rPh>
    <rPh sb="5" eb="6">
      <t>イン</t>
    </rPh>
    <phoneticPr fontId="1"/>
  </si>
  <si>
    <t>下記生徒につきまして、教科用図書（UDB版）の再発行をお願いします。</t>
    <rPh sb="0" eb="2">
      <t>カキ</t>
    </rPh>
    <rPh sb="2" eb="4">
      <t>セイト</t>
    </rPh>
    <rPh sb="11" eb="14">
      <t>キョウカヨウ</t>
    </rPh>
    <rPh sb="14" eb="16">
      <t>トショ</t>
    </rPh>
    <rPh sb="20" eb="21">
      <t>バン</t>
    </rPh>
    <rPh sb="23" eb="24">
      <t>サイ</t>
    </rPh>
    <rPh sb="24" eb="26">
      <t>ハッコウ</t>
    </rPh>
    <rPh sb="28" eb="33">
      <t>ネガイイタシマス｡</t>
    </rPh>
    <phoneticPr fontId="1"/>
  </si>
  <si>
    <t>　生徒所属　：　高等部（　　　　　）科（　　　　　　　）科　　（　　　　　　）学年</t>
    <rPh sb="1" eb="3">
      <t>セイト</t>
    </rPh>
    <rPh sb="3" eb="5">
      <t>ショゾク</t>
    </rPh>
    <rPh sb="8" eb="10">
      <t>コウトウ</t>
    </rPh>
    <rPh sb="10" eb="11">
      <t>ブ</t>
    </rPh>
    <rPh sb="18" eb="19">
      <t>カ</t>
    </rPh>
    <rPh sb="28" eb="29">
      <t>カ</t>
    </rPh>
    <rPh sb="39" eb="41">
      <t>ガクネン</t>
    </rPh>
    <phoneticPr fontId="1"/>
  </si>
  <si>
    <t>　生徒氏名　：　</t>
    <rPh sb="1" eb="3">
      <t>セイト</t>
    </rPh>
    <rPh sb="3" eb="5">
      <t>シメイ</t>
    </rPh>
    <phoneticPr fontId="1"/>
  </si>
  <si>
    <t>再発行を必要とする理由</t>
    <rPh sb="0" eb="3">
      <t>サイハッコウ</t>
    </rPh>
    <rPh sb="4" eb="6">
      <t>ヒツヨウ</t>
    </rPh>
    <rPh sb="9" eb="11">
      <t>リユウ</t>
    </rPh>
    <phoneticPr fontId="1"/>
  </si>
  <si>
    <t>点字出版所記入欄　：　再発行の承認・不可　　　　　岡山ライトハウス点字出版所　　</t>
    <rPh sb="0" eb="5">
      <t>テンジシュッパンショ</t>
    </rPh>
    <rPh sb="5" eb="8">
      <t>キニュウラン</t>
    </rPh>
    <rPh sb="11" eb="14">
      <t>サイハッコウ</t>
    </rPh>
    <rPh sb="15" eb="17">
      <t>ショウニン</t>
    </rPh>
    <rPh sb="18" eb="20">
      <t>フカ</t>
    </rPh>
    <rPh sb="25" eb="27">
      <t>オカヤマ</t>
    </rPh>
    <rPh sb="33" eb="35">
      <t>テンジ</t>
    </rPh>
    <rPh sb="35" eb="37">
      <t>シュッパン</t>
    </rPh>
    <rPh sb="37" eb="38">
      <t>ショ</t>
    </rPh>
    <phoneticPr fontId="1"/>
  </si>
  <si>
    <t>【 追加ライセンスの注文について】</t>
    <rPh sb="2" eb="4">
      <t>ツイカ</t>
    </rPh>
    <rPh sb="10" eb="12">
      <t>チュウモン</t>
    </rPh>
    <phoneticPr fontId="1"/>
  </si>
  <si>
    <t>※ 追加ライセンス（有料）を希望される場合は、追加２台目（有料）等にご記入ください。</t>
    <rPh sb="2" eb="4">
      <t>ツイカ</t>
    </rPh>
    <rPh sb="10" eb="12">
      <t>ユウリョウ</t>
    </rPh>
    <rPh sb="14" eb="16">
      <t>キボウ</t>
    </rPh>
    <rPh sb="19" eb="21">
      <t>バアイ</t>
    </rPh>
    <rPh sb="23" eb="25">
      <t>ツイカ</t>
    </rPh>
    <rPh sb="26" eb="28">
      <t>ダイメ</t>
    </rPh>
    <rPh sb="29" eb="31">
      <t>ユウリョウ</t>
    </rPh>
    <rPh sb="32" eb="33">
      <t>トウ</t>
    </rPh>
    <rPh sb="35" eb="37">
      <t>キニュウ</t>
    </rPh>
    <phoneticPr fontId="1"/>
  </si>
  <si>
    <t>追加2台目</t>
    <rPh sb="0" eb="2">
      <t>ツイカ</t>
    </rPh>
    <rPh sb="3" eb="5">
      <t xml:space="preserve">ダイメ </t>
    </rPh>
    <phoneticPr fontId="1"/>
  </si>
  <si>
    <t>追加3台目</t>
    <rPh sb="0" eb="2">
      <t>ツイカ</t>
    </rPh>
    <rPh sb="3" eb="5">
      <t xml:space="preserve">ダイメ </t>
    </rPh>
    <phoneticPr fontId="1"/>
  </si>
  <si>
    <t>　認　証　コ　ー　ド
&lt;&lt;追加2台目、追加3台目は有料&gt;&gt;</t>
    <rPh sb="14" eb="16">
      <t>ツイカ</t>
    </rPh>
    <rPh sb="17" eb="19">
      <t>ダイメ</t>
    </rPh>
    <rPh sb="20" eb="22">
      <t>ツイカ</t>
    </rPh>
    <rPh sb="23" eb="24">
      <t>ダイ</t>
    </rPh>
    <rPh sb="24" eb="25">
      <t>メ</t>
    </rPh>
    <rPh sb="26" eb="28">
      <t>ユウリョウ</t>
    </rPh>
    <phoneticPr fontId="1"/>
  </si>
  <si>
    <t xml:space="preserve">（　　　55　　　）個  </t>
    <rPh sb="10" eb="11">
      <t>コ</t>
    </rPh>
    <phoneticPr fontId="1"/>
  </si>
  <si>
    <t>olh_byourigakugairon1_2022</t>
    <phoneticPr fontId="1"/>
  </si>
  <si>
    <t>教科書番号</t>
    <rPh sb="0" eb="3">
      <t>キョウカショ</t>
    </rPh>
    <rPh sb="3" eb="5">
      <t>バンゴウ</t>
    </rPh>
    <phoneticPr fontId="1"/>
  </si>
  <si>
    <t>olh_kaibouseiri1_2020</t>
    <phoneticPr fontId="1"/>
  </si>
  <si>
    <t>olh_kaibouseiri2_2020</t>
    <phoneticPr fontId="1"/>
  </si>
  <si>
    <t>記入例
１</t>
    <rPh sb="0" eb="2">
      <t>キニュウ</t>
    </rPh>
    <rPh sb="2" eb="3">
      <t>レイ</t>
    </rPh>
    <phoneticPr fontId="1"/>
  </si>
  <si>
    <t>記入例
２</t>
    <rPh sb="0" eb="2">
      <t>キニュウ</t>
    </rPh>
    <rPh sb="2" eb="3">
      <t>レイ</t>
    </rPh>
    <phoneticPr fontId="1"/>
  </si>
  <si>
    <t>A８１３－１３AE－K００９ー・・・・・</t>
    <phoneticPr fontId="1"/>
  </si>
  <si>
    <t>記入例</t>
    <rPh sb="0" eb="2">
      <t>キニュウ</t>
    </rPh>
    <rPh sb="2" eb="3">
      <t>レイ</t>
    </rPh>
    <phoneticPr fontId="1"/>
  </si>
  <si>
    <t>135-1</t>
    <phoneticPr fontId="1"/>
  </si>
  <si>
    <t>135-2</t>
    <phoneticPr fontId="1"/>
  </si>
  <si>
    <t>136-1</t>
    <phoneticPr fontId="1"/>
  </si>
  <si>
    <t>136-2</t>
    <phoneticPr fontId="1"/>
  </si>
  <si>
    <t>137-1</t>
    <phoneticPr fontId="1"/>
  </si>
  <si>
    <t>137-2</t>
    <phoneticPr fontId="1"/>
  </si>
  <si>
    <t>137-3</t>
    <phoneticPr fontId="1"/>
  </si>
  <si>
    <t>137-4</t>
    <phoneticPr fontId="1"/>
  </si>
  <si>
    <t>138-1</t>
    <phoneticPr fontId="1"/>
  </si>
  <si>
    <t>138-2</t>
    <phoneticPr fontId="1"/>
  </si>
  <si>
    <t>140-1</t>
    <phoneticPr fontId="1"/>
  </si>
  <si>
    <t>140-2</t>
    <phoneticPr fontId="1"/>
  </si>
  <si>
    <t>140-3</t>
    <phoneticPr fontId="1"/>
  </si>
  <si>
    <t>140-4</t>
    <phoneticPr fontId="1"/>
  </si>
  <si>
    <t>141-1</t>
    <phoneticPr fontId="1"/>
  </si>
  <si>
    <t>141-2</t>
    <phoneticPr fontId="1"/>
  </si>
  <si>
    <t>141-3</t>
    <phoneticPr fontId="1"/>
  </si>
  <si>
    <t>4 「再発行依頼書」（赤色）について</t>
    <rPh sb="3" eb="6">
      <t>サイハッコウ</t>
    </rPh>
    <rPh sb="6" eb="9">
      <t>イライショ</t>
    </rPh>
    <rPh sb="11" eb="13">
      <t>アカイロ</t>
    </rPh>
    <phoneticPr fontId="1"/>
  </si>
  <si>
    <t>※認証パスワードの再発行を依頼される場合にご使用ください。</t>
    <rPh sb="1" eb="3">
      <t>ニンショウ</t>
    </rPh>
    <rPh sb="9" eb="12">
      <t>サイハッコウ</t>
    </rPh>
    <rPh sb="13" eb="15">
      <t>イライ</t>
    </rPh>
    <rPh sb="18" eb="20">
      <t>バアイ</t>
    </rPh>
    <rPh sb="22" eb="24">
      <t>シヨウ</t>
    </rPh>
    <phoneticPr fontId="1"/>
  </si>
  <si>
    <t>記入日</t>
    <rPh sb="0" eb="2">
      <t>キニュウ</t>
    </rPh>
    <rPh sb="2" eb="3">
      <t>ヒ</t>
    </rPh>
    <phoneticPr fontId="1"/>
  </si>
  <si>
    <t>令和　　　　　年　　　　　　月　　　　　　日</t>
    <rPh sb="0" eb="2">
      <t>レイワ</t>
    </rPh>
    <rPh sb="7" eb="8">
      <t>ネン</t>
    </rPh>
    <rPh sb="14" eb="15">
      <t>ガツ</t>
    </rPh>
    <rPh sb="21" eb="22">
      <t>ヒ</t>
    </rPh>
    <phoneticPr fontId="1"/>
  </si>
  <si>
    <t>　認　証　コ　ー　ド
&lt;&lt;追加2台目は有料&gt;&gt;</t>
    <rPh sb="13" eb="15">
      <t>ツイカ</t>
    </rPh>
    <rPh sb="16" eb="18">
      <t>ダイメ</t>
    </rPh>
    <rPh sb="19" eb="21">
      <t>ユウリョウ</t>
    </rPh>
    <phoneticPr fontId="1"/>
  </si>
  <si>
    <t>2500-2022-S0003</t>
    <phoneticPr fontId="1"/>
  </si>
  <si>
    <t>購入予定</t>
    <rPh sb="0" eb="2">
      <t>コウニュウ</t>
    </rPh>
    <rPh sb="2" eb="4">
      <t>ヨテイ</t>
    </rPh>
    <phoneticPr fontId="1"/>
  </si>
  <si>
    <t>記入日</t>
    <rPh sb="0" eb="2">
      <t>キニュウ</t>
    </rPh>
    <rPh sb="2" eb="3">
      <t>ビ</t>
    </rPh>
    <phoneticPr fontId="1"/>
  </si>
  <si>
    <t>2500-2022-T000４</t>
    <phoneticPr fontId="1"/>
  </si>
  <si>
    <t>　認　証　コ　ー　ド
&lt;&lt;追加2台目は有料&gt;&gt;</t>
    <rPh sb="13" eb="15">
      <t>ツイカ</t>
    </rPh>
    <rPh sb="16" eb="17">
      <t>ダイ</t>
    </rPh>
    <rPh sb="17" eb="18">
      <t>メ</t>
    </rPh>
    <rPh sb="19" eb="21">
      <t>ユウリョウ</t>
    </rPh>
    <phoneticPr fontId="1"/>
  </si>
  <si>
    <t>※ １セット（活字本１冊+ＵＤＢ版１個）の他に、他端末でもＵＤＢ版を利用する場合は、生徒は１ライセンス、教員は２ライセンスの追加（有料）ができます。</t>
    <rPh sb="7" eb="9">
      <t>カツジ</t>
    </rPh>
    <rPh sb="9" eb="10">
      <t>ホン</t>
    </rPh>
    <rPh sb="11" eb="12">
      <t>サツ</t>
    </rPh>
    <rPh sb="16" eb="17">
      <t>バン</t>
    </rPh>
    <rPh sb="18" eb="19">
      <t>コ</t>
    </rPh>
    <rPh sb="21" eb="22">
      <t>ホカ</t>
    </rPh>
    <rPh sb="24" eb="25">
      <t>タ</t>
    </rPh>
    <rPh sb="25" eb="27">
      <t>タンマツ</t>
    </rPh>
    <rPh sb="32" eb="33">
      <t>バン</t>
    </rPh>
    <rPh sb="34" eb="36">
      <t>リヨウ</t>
    </rPh>
    <rPh sb="38" eb="40">
      <t>バアイ</t>
    </rPh>
    <rPh sb="42" eb="44">
      <t>セイト</t>
    </rPh>
    <rPh sb="52" eb="54">
      <t>キョウイン</t>
    </rPh>
    <rPh sb="62" eb="64">
      <t>ツイカ</t>
    </rPh>
    <rPh sb="65" eb="67">
      <t>ユウリョウ</t>
    </rPh>
    <phoneticPr fontId="1"/>
  </si>
  <si>
    <t>　利用者ＩＤ ：　</t>
    <rPh sb="1" eb="4">
      <t>リヨウシャ</t>
    </rPh>
    <phoneticPr fontId="1"/>
  </si>
  <si>
    <t>※この注文票は、ファイル名の【 (学校等名) 】に学校等名を記入し、各出版所宛てに電子メールで送付してください。</t>
    <rPh sb="3" eb="6">
      <t>チュウモンヒョウ</t>
    </rPh>
    <rPh sb="12" eb="13">
      <t>メイ</t>
    </rPh>
    <rPh sb="17" eb="19">
      <t>ガッコウ</t>
    </rPh>
    <rPh sb="19" eb="21">
      <t>トウメイ</t>
    </rPh>
    <rPh sb="25" eb="27">
      <t>ガッコウ</t>
    </rPh>
    <rPh sb="27" eb="28">
      <t>トウ</t>
    </rPh>
    <rPh sb="28" eb="29">
      <t>メイ</t>
    </rPh>
    <rPh sb="30" eb="32">
      <t>キニュウ</t>
    </rPh>
    <rPh sb="34" eb="35">
      <t>カク</t>
    </rPh>
    <rPh sb="35" eb="38">
      <t>シュッパンショ</t>
    </rPh>
    <rPh sb="38" eb="39">
      <t>ア</t>
    </rPh>
    <rPh sb="41" eb="43">
      <t>デンシ</t>
    </rPh>
    <rPh sb="47" eb="49">
      <t>ソウフ</t>
    </rPh>
    <phoneticPr fontId="1"/>
  </si>
  <si>
    <t>点字データ送付先</t>
    <rPh sb="0" eb="2">
      <t>テンジ</t>
    </rPh>
    <rPh sb="5" eb="7">
      <t>ソウフ</t>
    </rPh>
    <rPh sb="7" eb="8">
      <t>サキ</t>
    </rPh>
    <phoneticPr fontId="1"/>
  </si>
  <si>
    <t>全1巻</t>
    <rPh sb="0" eb="1">
      <t>ゼン</t>
    </rPh>
    <rPh sb="2" eb="3">
      <t>カン</t>
    </rPh>
    <phoneticPr fontId="1"/>
  </si>
  <si>
    <t>臨床理療学（あはき師用東洋医学臨床論）改訂第2版第１巻</t>
    <rPh sb="0" eb="2">
      <t>リンショウ</t>
    </rPh>
    <rPh sb="2" eb="4">
      <t>リリョウ</t>
    </rPh>
    <rPh sb="4" eb="5">
      <t>ガク</t>
    </rPh>
    <rPh sb="9" eb="10">
      <t>シ</t>
    </rPh>
    <rPh sb="10" eb="11">
      <t>ヨウ</t>
    </rPh>
    <rPh sb="11" eb="13">
      <t>トウヨウ</t>
    </rPh>
    <rPh sb="13" eb="15">
      <t>イガク</t>
    </rPh>
    <rPh sb="15" eb="17">
      <t>リンショウ</t>
    </rPh>
    <rPh sb="17" eb="18">
      <t>ロン</t>
    </rPh>
    <rPh sb="19" eb="21">
      <t>カイテイ</t>
    </rPh>
    <rPh sb="21" eb="22">
      <t>ダイ</t>
    </rPh>
    <rPh sb="23" eb="24">
      <t>ハン</t>
    </rPh>
    <rPh sb="24" eb="25">
      <t>ダイ</t>
    </rPh>
    <rPh sb="26" eb="27">
      <t>カン</t>
    </rPh>
    <phoneticPr fontId="1"/>
  </si>
  <si>
    <t>臨床理療学（あはき師用東洋医学臨床論）改訂第2版第２巻</t>
    <rPh sb="0" eb="2">
      <t>リンショウ</t>
    </rPh>
    <rPh sb="2" eb="4">
      <t>リリョウ</t>
    </rPh>
    <rPh sb="4" eb="5">
      <t>ガク</t>
    </rPh>
    <rPh sb="9" eb="10">
      <t>シ</t>
    </rPh>
    <rPh sb="10" eb="11">
      <t>ヨウ</t>
    </rPh>
    <rPh sb="11" eb="13">
      <t>トウヨウ</t>
    </rPh>
    <rPh sb="13" eb="15">
      <t>イガク</t>
    </rPh>
    <rPh sb="15" eb="17">
      <t>リンショウ</t>
    </rPh>
    <rPh sb="17" eb="18">
      <t>ロン</t>
    </rPh>
    <rPh sb="19" eb="21">
      <t>カイテイ</t>
    </rPh>
    <rPh sb="21" eb="22">
      <t>ダイ</t>
    </rPh>
    <rPh sb="23" eb="24">
      <t>ハン</t>
    </rPh>
    <rPh sb="24" eb="25">
      <t>ダイ</t>
    </rPh>
    <rPh sb="26" eb="27">
      <t>カン</t>
    </rPh>
    <phoneticPr fontId="1"/>
  </si>
  <si>
    <t>臨床理療学（あはき師用東洋医学臨床論）改訂第2版第３巻</t>
    <rPh sb="0" eb="2">
      <t>リンショウ</t>
    </rPh>
    <rPh sb="2" eb="4">
      <t>リリョウ</t>
    </rPh>
    <rPh sb="4" eb="5">
      <t>ガク</t>
    </rPh>
    <rPh sb="9" eb="10">
      <t>シ</t>
    </rPh>
    <rPh sb="10" eb="11">
      <t>ヨウ</t>
    </rPh>
    <rPh sb="11" eb="13">
      <t>トウヨウ</t>
    </rPh>
    <rPh sb="13" eb="15">
      <t>イガク</t>
    </rPh>
    <rPh sb="15" eb="17">
      <t>リンショウ</t>
    </rPh>
    <rPh sb="17" eb="18">
      <t>ロン</t>
    </rPh>
    <rPh sb="19" eb="21">
      <t>カイテイ</t>
    </rPh>
    <rPh sb="21" eb="22">
      <t>ダイ</t>
    </rPh>
    <rPh sb="23" eb="24">
      <t>ハン</t>
    </rPh>
    <rPh sb="24" eb="25">
      <t>ダイ</t>
    </rPh>
    <rPh sb="26" eb="27">
      <t>カン</t>
    </rPh>
    <phoneticPr fontId="1"/>
  </si>
  <si>
    <t>臨床理療学（あはき師用東洋医学臨床論）改訂第2版第４巻</t>
    <rPh sb="0" eb="2">
      <t>リンショウ</t>
    </rPh>
    <rPh sb="2" eb="4">
      <t>リリョウ</t>
    </rPh>
    <rPh sb="4" eb="5">
      <t>ガク</t>
    </rPh>
    <rPh sb="9" eb="10">
      <t>シ</t>
    </rPh>
    <rPh sb="10" eb="11">
      <t>ヨウ</t>
    </rPh>
    <rPh sb="11" eb="13">
      <t>トウヨウ</t>
    </rPh>
    <rPh sb="13" eb="15">
      <t>イガク</t>
    </rPh>
    <rPh sb="15" eb="17">
      <t>リンショウ</t>
    </rPh>
    <rPh sb="17" eb="18">
      <t>ロン</t>
    </rPh>
    <rPh sb="19" eb="21">
      <t>カイテイ</t>
    </rPh>
    <rPh sb="21" eb="22">
      <t>ダイ</t>
    </rPh>
    <rPh sb="23" eb="24">
      <t>ハン</t>
    </rPh>
    <rPh sb="24" eb="25">
      <t>ダイ</t>
    </rPh>
    <rPh sb="26" eb="27">
      <t>カン</t>
    </rPh>
    <phoneticPr fontId="1"/>
  </si>
  <si>
    <t>人体の構造と機能（解剖・生理）改訂第4版第１巻</t>
    <rPh sb="0" eb="2">
      <t>ジンタイ</t>
    </rPh>
    <rPh sb="3" eb="5">
      <t>コウゾウ</t>
    </rPh>
    <rPh sb="6" eb="8">
      <t>キノウ</t>
    </rPh>
    <rPh sb="9" eb="11">
      <t>カイボウ</t>
    </rPh>
    <rPh sb="12" eb="14">
      <t>セイリ</t>
    </rPh>
    <rPh sb="15" eb="17">
      <t>カイテイ</t>
    </rPh>
    <rPh sb="17" eb="18">
      <t>ダイ</t>
    </rPh>
    <rPh sb="19" eb="20">
      <t>ハン</t>
    </rPh>
    <rPh sb="20" eb="21">
      <t>ダイ</t>
    </rPh>
    <rPh sb="22" eb="23">
      <t>カン</t>
    </rPh>
    <phoneticPr fontId="1"/>
  </si>
  <si>
    <t>人体の構造と機能（解剖・生理）改訂第4版第２巻</t>
    <rPh sb="0" eb="2">
      <t>ジンタイ</t>
    </rPh>
    <rPh sb="3" eb="5">
      <t>コウゾウ</t>
    </rPh>
    <rPh sb="6" eb="8">
      <t>キノウ</t>
    </rPh>
    <rPh sb="9" eb="11">
      <t>カイボウ</t>
    </rPh>
    <rPh sb="12" eb="14">
      <t>セイリ</t>
    </rPh>
    <rPh sb="15" eb="17">
      <t>カイテイ</t>
    </rPh>
    <rPh sb="17" eb="18">
      <t>ダイ</t>
    </rPh>
    <rPh sb="19" eb="20">
      <t>ハン</t>
    </rPh>
    <rPh sb="20" eb="21">
      <t>ダイ</t>
    </rPh>
    <rPh sb="22" eb="23">
      <t>カン</t>
    </rPh>
    <phoneticPr fontId="1"/>
  </si>
  <si>
    <t>生活と疾病Ⅱ（臨床医学）改訂第5版第１巻</t>
    <rPh sb="0" eb="2">
      <t>セイカツ</t>
    </rPh>
    <rPh sb="3" eb="5">
      <t>シッペイ</t>
    </rPh>
    <rPh sb="7" eb="9">
      <t>リンショウ</t>
    </rPh>
    <rPh sb="9" eb="11">
      <t>イガク</t>
    </rPh>
    <rPh sb="12" eb="14">
      <t>カイテイ</t>
    </rPh>
    <rPh sb="14" eb="15">
      <t>ダイ</t>
    </rPh>
    <rPh sb="16" eb="17">
      <t>ハン</t>
    </rPh>
    <rPh sb="17" eb="18">
      <t>ダイ</t>
    </rPh>
    <rPh sb="19" eb="20">
      <t>カン</t>
    </rPh>
    <phoneticPr fontId="1"/>
  </si>
  <si>
    <t>生活と疾病Ⅱ（臨床医学）改訂第5版第２巻</t>
    <rPh sb="0" eb="2">
      <t>セイカツ</t>
    </rPh>
    <rPh sb="3" eb="5">
      <t>シッペイ</t>
    </rPh>
    <rPh sb="7" eb="9">
      <t>リンショウ</t>
    </rPh>
    <rPh sb="9" eb="11">
      <t>イガク</t>
    </rPh>
    <rPh sb="12" eb="14">
      <t>カイテイ</t>
    </rPh>
    <rPh sb="14" eb="15">
      <t>ダイ</t>
    </rPh>
    <rPh sb="16" eb="17">
      <t>ハン</t>
    </rPh>
    <rPh sb="17" eb="18">
      <t>ダイ</t>
    </rPh>
    <rPh sb="19" eb="20">
      <t>カン</t>
    </rPh>
    <phoneticPr fontId="1"/>
  </si>
  <si>
    <t>生活と疾病Ⅱ（臨床医学）改訂第5版第３巻</t>
    <rPh sb="0" eb="2">
      <t>セイカツ</t>
    </rPh>
    <rPh sb="3" eb="5">
      <t>シッペイ</t>
    </rPh>
    <rPh sb="7" eb="9">
      <t>リンショウ</t>
    </rPh>
    <rPh sb="9" eb="11">
      <t>イガク</t>
    </rPh>
    <rPh sb="12" eb="14">
      <t>カイテイ</t>
    </rPh>
    <rPh sb="14" eb="15">
      <t>ダイ</t>
    </rPh>
    <rPh sb="16" eb="17">
      <t>ハン</t>
    </rPh>
    <rPh sb="17" eb="18">
      <t>ダイ</t>
    </rPh>
    <rPh sb="19" eb="20">
      <t>カン</t>
    </rPh>
    <phoneticPr fontId="1"/>
  </si>
  <si>
    <t>生活と疾病Ⅱ（臨床医学）改訂第5版第４巻</t>
    <rPh sb="0" eb="2">
      <t>セイカツ</t>
    </rPh>
    <rPh sb="3" eb="5">
      <t>シッペイ</t>
    </rPh>
    <rPh sb="7" eb="9">
      <t>リンショウ</t>
    </rPh>
    <rPh sb="9" eb="11">
      <t>イガク</t>
    </rPh>
    <rPh sb="12" eb="14">
      <t>カイテイ</t>
    </rPh>
    <rPh sb="14" eb="15">
      <t>ダイ</t>
    </rPh>
    <rPh sb="16" eb="17">
      <t>ハン</t>
    </rPh>
    <rPh sb="17" eb="18">
      <t>ダイ</t>
    </rPh>
    <rPh sb="19" eb="20">
      <t>カン</t>
    </rPh>
    <phoneticPr fontId="1"/>
  </si>
  <si>
    <t>臨床保健理療（あマ指師用東洋医学臨床論）改訂第2版第１巻</t>
    <rPh sb="0" eb="2">
      <t>リンショウ</t>
    </rPh>
    <rPh sb="2" eb="4">
      <t>ホケン</t>
    </rPh>
    <rPh sb="4" eb="6">
      <t>リリョウ</t>
    </rPh>
    <rPh sb="9" eb="10">
      <t>シ</t>
    </rPh>
    <rPh sb="10" eb="11">
      <t>シ</t>
    </rPh>
    <rPh sb="11" eb="12">
      <t>ヨウ</t>
    </rPh>
    <rPh sb="12" eb="14">
      <t>トウヨウ</t>
    </rPh>
    <rPh sb="14" eb="16">
      <t>イガク</t>
    </rPh>
    <rPh sb="16" eb="18">
      <t>リンショウ</t>
    </rPh>
    <rPh sb="18" eb="19">
      <t>ロン</t>
    </rPh>
    <rPh sb="20" eb="22">
      <t>カイテイ</t>
    </rPh>
    <rPh sb="22" eb="23">
      <t>ダイ</t>
    </rPh>
    <rPh sb="24" eb="25">
      <t>ハン</t>
    </rPh>
    <rPh sb="25" eb="26">
      <t>ダイ</t>
    </rPh>
    <rPh sb="27" eb="28">
      <t>カン</t>
    </rPh>
    <phoneticPr fontId="1"/>
  </si>
  <si>
    <t>臨床保健理療（あマ指師用東洋医学臨床論）改訂第2版第２巻</t>
    <rPh sb="0" eb="2">
      <t>リンショウ</t>
    </rPh>
    <rPh sb="2" eb="4">
      <t>ホケン</t>
    </rPh>
    <rPh sb="4" eb="6">
      <t>リリョウ</t>
    </rPh>
    <rPh sb="9" eb="10">
      <t>シ</t>
    </rPh>
    <rPh sb="10" eb="11">
      <t>シ</t>
    </rPh>
    <rPh sb="11" eb="12">
      <t>ヨウ</t>
    </rPh>
    <rPh sb="12" eb="14">
      <t>トウヨウ</t>
    </rPh>
    <rPh sb="14" eb="16">
      <t>イガク</t>
    </rPh>
    <rPh sb="16" eb="18">
      <t>リンショウ</t>
    </rPh>
    <rPh sb="18" eb="19">
      <t>ロン</t>
    </rPh>
    <rPh sb="20" eb="22">
      <t>カイテイ</t>
    </rPh>
    <rPh sb="22" eb="23">
      <t>ダイ</t>
    </rPh>
    <rPh sb="24" eb="25">
      <t>ハン</t>
    </rPh>
    <rPh sb="25" eb="26">
      <t>ダイ</t>
    </rPh>
    <rPh sb="27" eb="28">
      <t>カン</t>
    </rPh>
    <phoneticPr fontId="1"/>
  </si>
  <si>
    <t>医療と社会　改訂第8版全１巻</t>
    <rPh sb="0" eb="2">
      <t>イリョウ</t>
    </rPh>
    <rPh sb="3" eb="5">
      <t>シャカイ</t>
    </rPh>
    <rPh sb="6" eb="8">
      <t>カイテイ</t>
    </rPh>
    <rPh sb="8" eb="9">
      <t>ダイ</t>
    </rPh>
    <rPh sb="10" eb="11">
      <t>ハン</t>
    </rPh>
    <rPh sb="11" eb="12">
      <t>ゼン</t>
    </rPh>
    <rPh sb="13" eb="14">
      <t>カン</t>
    </rPh>
    <phoneticPr fontId="1"/>
  </si>
  <si>
    <t>臨床保健理療（あマ指師用東洋医学臨床論）改訂第2版第３巻</t>
    <rPh sb="0" eb="2">
      <t>リンショウ</t>
    </rPh>
    <rPh sb="2" eb="4">
      <t>ホケン</t>
    </rPh>
    <rPh sb="4" eb="6">
      <t>リリョウ</t>
    </rPh>
    <rPh sb="9" eb="10">
      <t>シ</t>
    </rPh>
    <rPh sb="10" eb="11">
      <t>シ</t>
    </rPh>
    <rPh sb="11" eb="12">
      <t>ヨウ</t>
    </rPh>
    <rPh sb="12" eb="14">
      <t>トウヨウ</t>
    </rPh>
    <rPh sb="14" eb="16">
      <t>イガク</t>
    </rPh>
    <rPh sb="16" eb="18">
      <t>リンショウ</t>
    </rPh>
    <rPh sb="18" eb="19">
      <t>ロン</t>
    </rPh>
    <rPh sb="20" eb="22">
      <t>カイテイ</t>
    </rPh>
    <rPh sb="22" eb="23">
      <t>ダイ</t>
    </rPh>
    <rPh sb="24" eb="25">
      <t>ハン</t>
    </rPh>
    <rPh sb="25" eb="26">
      <t>ダイ</t>
    </rPh>
    <rPh sb="27" eb="28">
      <t>カン</t>
    </rPh>
    <phoneticPr fontId="1"/>
  </si>
  <si>
    <t>購入希望に○</t>
    <rPh sb="0" eb="2">
      <t>コウニュウ</t>
    </rPh>
    <rPh sb="2" eb="4">
      <t>キボウ</t>
    </rPh>
    <phoneticPr fontId="1"/>
  </si>
  <si>
    <t>1台目（就奨費）</t>
    <rPh sb="1" eb="2">
      <t>ダイ</t>
    </rPh>
    <rPh sb="2" eb="3">
      <t>メ</t>
    </rPh>
    <rPh sb="4" eb="6">
      <t>シュウショウ</t>
    </rPh>
    <rPh sb="6" eb="7">
      <t>ヒ</t>
    </rPh>
    <phoneticPr fontId="1"/>
  </si>
  <si>
    <t>2台目（自己負担）</t>
    <rPh sb="1" eb="2">
      <t>ダイ</t>
    </rPh>
    <rPh sb="2" eb="3">
      <t>メ</t>
    </rPh>
    <rPh sb="4" eb="6">
      <t>ジコ</t>
    </rPh>
    <rPh sb="6" eb="8">
      <t>フタン</t>
    </rPh>
    <phoneticPr fontId="1"/>
  </si>
  <si>
    <t>○</t>
    <phoneticPr fontId="1"/>
  </si>
  <si>
    <t>合　　計</t>
    <rPh sb="0" eb="1">
      <t>ゴウ</t>
    </rPh>
    <rPh sb="3" eb="4">
      <t>ケイ</t>
    </rPh>
    <phoneticPr fontId="1"/>
  </si>
  <si>
    <t>選択</t>
    <rPh sb="0" eb="2">
      <t>センタク</t>
    </rPh>
    <phoneticPr fontId="1"/>
  </si>
  <si>
    <t>8DFC－１3AＥ－8504ー・・・・・</t>
    <phoneticPr fontId="1"/>
  </si>
  <si>
    <t>1台目（セット）</t>
    <rPh sb="1" eb="2">
      <t>ダイ</t>
    </rPh>
    <rPh sb="2" eb="3">
      <t>メ</t>
    </rPh>
    <phoneticPr fontId="1"/>
  </si>
  <si>
    <t>2台目（追加分）</t>
    <rPh sb="1" eb="2">
      <t>ダイ</t>
    </rPh>
    <rPh sb="2" eb="3">
      <t>メ</t>
    </rPh>
    <rPh sb="4" eb="6">
      <t>ツイカ</t>
    </rPh>
    <rPh sb="6" eb="7">
      <t>ブン</t>
    </rPh>
    <phoneticPr fontId="1"/>
  </si>
  <si>
    <t>3台目（追加分）</t>
    <rPh sb="1" eb="2">
      <t>ダイ</t>
    </rPh>
    <rPh sb="2" eb="3">
      <t>メ</t>
    </rPh>
    <rPh sb="4" eb="6">
      <t>ツイカ</t>
    </rPh>
    <rPh sb="6" eb="7">
      <t>ブン</t>
    </rPh>
    <phoneticPr fontId="1"/>
  </si>
  <si>
    <t>③ プルダウンリストから該当の教科書名（セルＢ列）を選び、セルE･F欄の該当箇所に○をつけてください。</t>
    <rPh sb="12" eb="14">
      <t>ガイトウ</t>
    </rPh>
    <rPh sb="15" eb="18">
      <t>キョウカショ</t>
    </rPh>
    <rPh sb="18" eb="19">
      <t>メイ</t>
    </rPh>
    <rPh sb="23" eb="24">
      <t>レツ</t>
    </rPh>
    <rPh sb="26" eb="27">
      <t>エラ</t>
    </rPh>
    <rPh sb="34" eb="35">
      <t>ラン</t>
    </rPh>
    <rPh sb="36" eb="38">
      <t>ガイトウ</t>
    </rPh>
    <rPh sb="38" eb="40">
      <t>カショ</t>
    </rPh>
    <phoneticPr fontId="1"/>
  </si>
  <si>
    <t>olh_ahakirinsyouron1_2023</t>
    <phoneticPr fontId="1"/>
  </si>
  <si>
    <t>olh_ahakirinsyouron2_2023</t>
    <phoneticPr fontId="1"/>
  </si>
  <si>
    <t>olh_ahakirinsyouron3_2023</t>
    <phoneticPr fontId="1"/>
  </si>
  <si>
    <t>olh_ahakirinsyouron4_2023</t>
    <phoneticPr fontId="1"/>
  </si>
  <si>
    <t>olh_amasirinsyouron1_2022</t>
    <phoneticPr fontId="1"/>
  </si>
  <si>
    <t>olh_amasirinsyouron2_2022</t>
    <phoneticPr fontId="1"/>
  </si>
  <si>
    <t>olh_amasirinsyouron3_2022</t>
    <phoneticPr fontId="1"/>
  </si>
  <si>
    <t>olh_iryoutosyakai_2022</t>
    <phoneticPr fontId="1"/>
  </si>
  <si>
    <t>記入例
3</t>
    <rPh sb="0" eb="2">
      <t>キニュウ</t>
    </rPh>
    <rPh sb="2" eb="3">
      <t>レイ</t>
    </rPh>
    <phoneticPr fontId="1"/>
  </si>
  <si>
    <t>③ プルダウンリストから該当の教科書名（セルＢ列）を選び、セルE・G欄の該当箇所に○をつけてください。</t>
    <rPh sb="12" eb="14">
      <t>ガイトウ</t>
    </rPh>
    <rPh sb="15" eb="18">
      <t>キョウカショ</t>
    </rPh>
    <rPh sb="18" eb="19">
      <t>メイ</t>
    </rPh>
    <rPh sb="23" eb="24">
      <t>レツ</t>
    </rPh>
    <rPh sb="26" eb="27">
      <t>エラ</t>
    </rPh>
    <rPh sb="34" eb="35">
      <t>ラン</t>
    </rPh>
    <rPh sb="36" eb="38">
      <t>ガイトウ</t>
    </rPh>
    <rPh sb="38" eb="40">
      <t>カショ</t>
    </rPh>
    <phoneticPr fontId="1"/>
  </si>
  <si>
    <t>※　この「教科用図書UDB版注文票」には、４種類のシートがあります。
※　それぞれの記入例（緑色）を参考に、作成をお願いします。</t>
    <rPh sb="5" eb="8">
      <t>キョウカヨウ</t>
    </rPh>
    <rPh sb="8" eb="10">
      <t>トショ</t>
    </rPh>
    <rPh sb="14" eb="17">
      <t>チュウモンヒョウ</t>
    </rPh>
    <rPh sb="22" eb="24">
      <t>シュルイ</t>
    </rPh>
    <rPh sb="42" eb="44">
      <t>キニュウ</t>
    </rPh>
    <rPh sb="44" eb="45">
      <t>レイ</t>
    </rPh>
    <rPh sb="46" eb="48">
      <t>ミドリイロ</t>
    </rPh>
    <rPh sb="50" eb="52">
      <t>サンコウ</t>
    </rPh>
    <rPh sb="54" eb="56">
      <t>サクセイ</t>
    </rPh>
    <rPh sb="58" eb="59">
      <t>ネガ</t>
    </rPh>
    <phoneticPr fontId="1"/>
  </si>
  <si>
    <t>基礎理療学Ⅰ（東洋医学概論）改訂第８版第１巻</t>
    <rPh sb="0" eb="2">
      <t>キソ</t>
    </rPh>
    <rPh sb="2" eb="4">
      <t>リリョウ</t>
    </rPh>
    <rPh sb="4" eb="5">
      <t>ガク</t>
    </rPh>
    <rPh sb="7" eb="9">
      <t>トウヨウ</t>
    </rPh>
    <rPh sb="9" eb="11">
      <t>イガク</t>
    </rPh>
    <rPh sb="11" eb="13">
      <t>ガイロン</t>
    </rPh>
    <rPh sb="14" eb="16">
      <t>カイテイ</t>
    </rPh>
    <rPh sb="16" eb="17">
      <t>ダイ</t>
    </rPh>
    <rPh sb="18" eb="19">
      <t>ハン</t>
    </rPh>
    <rPh sb="19" eb="20">
      <t>ダイ</t>
    </rPh>
    <rPh sb="21" eb="22">
      <t>カン</t>
    </rPh>
    <phoneticPr fontId="1"/>
  </si>
  <si>
    <t>基礎理療学Ⅰ（東洋医学概論）改訂第８版第２巻</t>
    <rPh sb="0" eb="2">
      <t>キソ</t>
    </rPh>
    <rPh sb="2" eb="4">
      <t>リリョウ</t>
    </rPh>
    <rPh sb="4" eb="5">
      <t>ガク</t>
    </rPh>
    <rPh sb="7" eb="9">
      <t>トウヨウ</t>
    </rPh>
    <rPh sb="9" eb="11">
      <t>イガク</t>
    </rPh>
    <rPh sb="11" eb="13">
      <t>ガイロン</t>
    </rPh>
    <rPh sb="14" eb="16">
      <t>カイテイ</t>
    </rPh>
    <rPh sb="16" eb="17">
      <t>ダイ</t>
    </rPh>
    <rPh sb="18" eb="19">
      <t>ハン</t>
    </rPh>
    <rPh sb="19" eb="20">
      <t>ダイ</t>
    </rPh>
    <rPh sb="21" eb="22">
      <t>カン</t>
    </rPh>
    <phoneticPr fontId="1"/>
  </si>
  <si>
    <t>olh_touyouigakugairon1_2024</t>
    <phoneticPr fontId="1"/>
  </si>
  <si>
    <t>olh_touyouigakugairon2_2024</t>
    <phoneticPr fontId="1"/>
  </si>
  <si>
    <t>olh_komyunikesyongairon_2024</t>
    <phoneticPr fontId="1"/>
  </si>
  <si>
    <t>olh_rinsyouigaku1_2024</t>
    <phoneticPr fontId="1"/>
  </si>
  <si>
    <t>olh_rinsyouigaku2_2024</t>
    <phoneticPr fontId="1"/>
  </si>
  <si>
    <t>olh_rinsyouigaku3_2024</t>
    <phoneticPr fontId="1"/>
  </si>
  <si>
    <t>olh_rinsyouigaku4_2024</t>
    <phoneticPr fontId="1"/>
  </si>
  <si>
    <t>コミュニケーション概論 -　医療面接を目指して - 改訂第３版全１巻</t>
    <rPh sb="9" eb="11">
      <t>ガイロン</t>
    </rPh>
    <rPh sb="14" eb="16">
      <t>イリョウ</t>
    </rPh>
    <rPh sb="16" eb="18">
      <t>メンセツ</t>
    </rPh>
    <rPh sb="19" eb="21">
      <t>メザ</t>
    </rPh>
    <rPh sb="26" eb="28">
      <t>カイテイ</t>
    </rPh>
    <rPh sb="28" eb="29">
      <t>ダイ</t>
    </rPh>
    <rPh sb="30" eb="31">
      <t>バン</t>
    </rPh>
    <rPh sb="31" eb="32">
      <t>ゼン</t>
    </rPh>
    <rPh sb="33" eb="34">
      <t>カン</t>
    </rPh>
    <phoneticPr fontId="1"/>
  </si>
  <si>
    <t>olh_keieigaku_2024</t>
    <phoneticPr fontId="1"/>
  </si>
  <si>
    <t>地域理療と理療経営（理療経営学）　改訂第9版全１巻</t>
    <rPh sb="0" eb="4">
      <t>チイキリリョウ</t>
    </rPh>
    <rPh sb="5" eb="9">
      <t>リリョウケイエイ</t>
    </rPh>
    <rPh sb="10" eb="15">
      <t>リリョウケイエイガク</t>
    </rPh>
    <rPh sb="17" eb="19">
      <t>カイテイ</t>
    </rPh>
    <rPh sb="19" eb="20">
      <t>ダイ</t>
    </rPh>
    <rPh sb="21" eb="22">
      <t>ハン</t>
    </rPh>
    <rPh sb="22" eb="23">
      <t>ゼン</t>
    </rPh>
    <rPh sb="24" eb="25">
      <t>カン</t>
    </rPh>
    <phoneticPr fontId="1"/>
  </si>
  <si>
    <t>令和７年度教科用図書UDB版注文票
【生徒用】</t>
    <rPh sb="19" eb="22">
      <t>セイトヨウ</t>
    </rPh>
    <phoneticPr fontId="1"/>
  </si>
  <si>
    <t>令和７年度教科用図書UDB版注文票の作成・送付等について</t>
    <rPh sb="0" eb="2">
      <t>レイワ</t>
    </rPh>
    <rPh sb="3" eb="5">
      <t>ネンド</t>
    </rPh>
    <rPh sb="5" eb="8">
      <t>キョウカヨウ</t>
    </rPh>
    <rPh sb="8" eb="10">
      <t>トショ</t>
    </rPh>
    <rPh sb="14" eb="17">
      <t>チュウモンヒョウ</t>
    </rPh>
    <rPh sb="18" eb="20">
      <t>サクセイ</t>
    </rPh>
    <rPh sb="21" eb="23">
      <t>ソウフ</t>
    </rPh>
    <rPh sb="23" eb="24">
      <t>トウ</t>
    </rPh>
    <phoneticPr fontId="1"/>
  </si>
  <si>
    <t>令和７年度教科用図書UDB版注文票【学校プロフィール】</t>
    <rPh sb="0" eb="2">
      <t>レイワ</t>
    </rPh>
    <rPh sb="3" eb="5">
      <t>ネンド</t>
    </rPh>
    <rPh sb="5" eb="7">
      <t>キョウカ</t>
    </rPh>
    <rPh sb="7" eb="8">
      <t>ヨウ</t>
    </rPh>
    <rPh sb="8" eb="10">
      <t>トショ</t>
    </rPh>
    <rPh sb="14" eb="16">
      <t>チュウモン</t>
    </rPh>
    <rPh sb="16" eb="17">
      <t>ヒョウ</t>
    </rPh>
    <rPh sb="18" eb="20">
      <t>ガッコウ</t>
    </rPh>
    <phoneticPr fontId="1"/>
  </si>
  <si>
    <t>令和７年度教科用図書UDB版注文票　【学校プロフィール】</t>
    <rPh sb="0" eb="2">
      <t>レイワ</t>
    </rPh>
    <rPh sb="3" eb="5">
      <t>ネンド</t>
    </rPh>
    <rPh sb="5" eb="7">
      <t>キョウカ</t>
    </rPh>
    <rPh sb="7" eb="8">
      <t>ヨウ</t>
    </rPh>
    <rPh sb="8" eb="10">
      <t>トショ</t>
    </rPh>
    <rPh sb="14" eb="16">
      <t>チュウモン</t>
    </rPh>
    <rPh sb="16" eb="17">
      <t>ヒョウ</t>
    </rPh>
    <rPh sb="19" eb="21">
      <t>ガッコウ</t>
    </rPh>
    <phoneticPr fontId="1"/>
  </si>
  <si>
    <t>令和7年度教科用図書UDB版注文票
【教員用】</t>
    <rPh sb="19" eb="21">
      <t>キョウイン</t>
    </rPh>
    <rPh sb="21" eb="22">
      <t>ヨウ</t>
    </rPh>
    <phoneticPr fontId="1"/>
  </si>
  <si>
    <t>令和７年度教科用図書（UDB版）　【再発行依頼書】</t>
    <rPh sb="18" eb="21">
      <t>サイハッコウ</t>
    </rPh>
    <rPh sb="21" eb="24">
      <t>イライショ</t>
    </rPh>
    <phoneticPr fontId="1"/>
  </si>
  <si>
    <t>olh_byourigakugairon_2025</t>
    <phoneticPr fontId="1"/>
  </si>
  <si>
    <t>olh_sinpanriryouriron1_2025</t>
    <phoneticPr fontId="1"/>
  </si>
  <si>
    <t>olh_sinpanriryouriron2_2025</t>
    <phoneticPr fontId="1"/>
  </si>
  <si>
    <t>手技療法の基礎と臨床　改訂第5版全１巻</t>
    <rPh sb="0" eb="2">
      <t>シュギ</t>
    </rPh>
    <rPh sb="2" eb="4">
      <t>リョウホウ</t>
    </rPh>
    <rPh sb="5" eb="7">
      <t>キソ</t>
    </rPh>
    <rPh sb="8" eb="10">
      <t>リンショウ</t>
    </rPh>
    <rPh sb="11" eb="13">
      <t>カイテイ</t>
    </rPh>
    <rPh sb="13" eb="14">
      <t>ダイ</t>
    </rPh>
    <rPh sb="15" eb="16">
      <t>ハン</t>
    </rPh>
    <rPh sb="16" eb="17">
      <t>ゼン</t>
    </rPh>
    <rPh sb="18" eb="19">
      <t>カン</t>
    </rPh>
    <phoneticPr fontId="1"/>
  </si>
  <si>
    <t>olh_syugiryouhounokisotorinsyou_2025</t>
    <phoneticPr fontId="1"/>
  </si>
  <si>
    <t>手技療法の基礎と臨床　改訂第5版全１巻</t>
    <phoneticPr fontId="1"/>
  </si>
  <si>
    <t>olh_syugiryouhounokisotorinsyou_2025</t>
    <phoneticPr fontId="1"/>
  </si>
  <si>
    <t>疾病の成り立ちと予防Ⅱ（病理学概論）全１巻</t>
    <rPh sb="0" eb="2">
      <t>シッペイ</t>
    </rPh>
    <rPh sb="3" eb="4">
      <t>ナ</t>
    </rPh>
    <rPh sb="5" eb="6">
      <t>タ</t>
    </rPh>
    <rPh sb="8" eb="10">
      <t>ヨボウ</t>
    </rPh>
    <rPh sb="12" eb="15">
      <t>ビョウリガク</t>
    </rPh>
    <rPh sb="15" eb="17">
      <t>ガイロン</t>
    </rPh>
    <rPh sb="18" eb="19">
      <t>ゼン</t>
    </rPh>
    <rPh sb="20" eb="21">
      <t>カン</t>
    </rPh>
    <phoneticPr fontId="1"/>
  </si>
  <si>
    <t>基礎理療学Ⅲ（新版理療理論）初版第２刷第１巻</t>
    <rPh sb="7" eb="9">
      <t>シンパン</t>
    </rPh>
    <rPh sb="9" eb="11">
      <t>リリョウ</t>
    </rPh>
    <rPh sb="11" eb="13">
      <t>リロン</t>
    </rPh>
    <rPh sb="14" eb="16">
      <t>ショハン</t>
    </rPh>
    <rPh sb="16" eb="17">
      <t>ダイ</t>
    </rPh>
    <rPh sb="18" eb="19">
      <t>ス</t>
    </rPh>
    <rPh sb="19" eb="20">
      <t>ダイ</t>
    </rPh>
    <rPh sb="21" eb="22">
      <t>カン</t>
    </rPh>
    <phoneticPr fontId="1"/>
  </si>
  <si>
    <t>基礎理療学Ⅲ（新版理療理論）初版第２刷第２巻</t>
    <rPh sb="7" eb="9">
      <t>シンパン</t>
    </rPh>
    <rPh sb="9" eb="11">
      <t>リリョウ</t>
    </rPh>
    <rPh sb="11" eb="13">
      <t>リロン</t>
    </rPh>
    <rPh sb="14" eb="16">
      <t>ショハン</t>
    </rPh>
    <rPh sb="16" eb="17">
      <t>ダイ</t>
    </rPh>
    <rPh sb="18" eb="19">
      <t>ス</t>
    </rPh>
    <rPh sb="19" eb="20">
      <t>ダイ</t>
    </rPh>
    <rPh sb="21" eb="22">
      <t>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</si>
</sst>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ヒラギノ角ゴ ProN W3"/>
      <family val="2"/>
      <charset val="128"/>
    </font>
    <font>
      <sz val="12"/>
      <color theme="1"/>
      <name val="UD デジタル 教科書体 NK-R"/>
      <family val="1"/>
      <charset val="128"/>
    </font>
    <font>
      <sz val="14"/>
      <color theme="1"/>
      <name val="UD デジタル 教科書体 NK-R"/>
      <family val="1"/>
      <charset val="128"/>
    </font>
    <font>
      <sz val="16"/>
      <color theme="1"/>
      <name val="UD デジタル 教科書体 NK-R"/>
      <family val="1"/>
      <charset val="128"/>
    </font>
    <font>
      <sz val="14"/>
      <color theme="1"/>
      <name val="游ゴシック"/>
      <family val="2"/>
      <charset val="128"/>
      <scheme val="minor"/>
    </font>
    <font>
      <b/>
      <sz val="14"/>
      <color theme="1"/>
      <name val="UD デジタル 教科書体 NK-R"/>
      <family val="1"/>
      <charset val="128"/>
    </font>
    <font>
      <sz val="13"/>
      <color theme="1"/>
      <name val="UD デジタル 教科書体 NK-R"/>
      <family val="1"/>
      <charset val="128"/>
    </font>
    <font>
      <b/>
      <sz val="14"/>
      <color rgb="FFFF0000"/>
      <name val="UD デジタル 教科書体 NK-R"/>
      <family val="1"/>
      <charset val="128"/>
    </font>
    <font>
      <b/>
      <sz val="16"/>
      <color theme="1"/>
      <name val="UD デジタル 教科書体 NK-R"/>
      <family val="1"/>
      <charset val="128"/>
    </font>
    <font>
      <b/>
      <sz val="16"/>
      <color rgb="FFFF0000"/>
      <name val="UD デジタル 教科書体 NK-R"/>
      <family val="1"/>
      <charset val="128"/>
    </font>
    <font>
      <b/>
      <sz val="15"/>
      <color theme="1"/>
      <name val="UD デジタル 教科書体 NK-R"/>
      <family val="1"/>
      <charset val="128"/>
    </font>
    <font>
      <sz val="15"/>
      <color theme="1"/>
      <name val="UD デジタル 教科書体 NK-R"/>
      <family val="1"/>
      <charset val="128"/>
    </font>
    <font>
      <b/>
      <sz val="15"/>
      <color rgb="FFFF0000"/>
      <name val="UD デジタル 教科書体 NK-R"/>
      <family val="1"/>
      <charset val="128"/>
    </font>
    <font>
      <b/>
      <sz val="11"/>
      <color rgb="FFFF0000"/>
      <name val="UD デジタル 教科書体 NK-R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Segoe UI Symbol"/>
      <family val="2"/>
    </font>
    <font>
      <b/>
      <sz val="12"/>
      <color theme="1"/>
      <name val="UD デジタル 教科書体 NK-R"/>
      <family val="1"/>
      <charset val="128"/>
    </font>
    <font>
      <sz val="12"/>
      <color theme="1"/>
      <name val="UD デジタル 教科書体 NK-B"/>
      <family val="1"/>
      <charset val="128"/>
    </font>
    <font>
      <sz val="10"/>
      <color theme="1"/>
      <name val="UD デジタル 教科書体 NK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3" fillId="0" borderId="2" xfId="0" applyFont="1" applyBorder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indent="1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5" xfId="0" applyFont="1" applyBorder="1" applyAlignment="1">
      <alignment horizontal="left" vertical="center" indent="1"/>
    </xf>
    <xf numFmtId="0" fontId="5" fillId="0" borderId="5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shrinkToFit="1"/>
    </xf>
    <xf numFmtId="0" fontId="15" fillId="0" borderId="1" xfId="0" applyFont="1" applyBorder="1" applyAlignment="1">
      <alignment horizontal="center" vertical="center" wrapText="1" shrinkToFit="1"/>
    </xf>
    <xf numFmtId="0" fontId="13" fillId="0" borderId="0" xfId="0" applyFont="1" applyAlignment="1">
      <alignment horizontal="left" vertical="center" wrapText="1" shrinkToFi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 shrinkToFit="1"/>
    </xf>
    <xf numFmtId="0" fontId="3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 indent="1" shrinkToFit="1"/>
    </xf>
    <xf numFmtId="0" fontId="3" fillId="0" borderId="0" xfId="0" applyFont="1" applyAlignment="1">
      <alignment horizontal="left" vertical="center" wrapText="1" indent="1"/>
    </xf>
    <xf numFmtId="0" fontId="11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shrinkToFit="1"/>
    </xf>
    <xf numFmtId="0" fontId="21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5" fillId="0" borderId="4" xfId="0" applyFont="1" applyBorder="1" applyAlignment="1">
      <alignment horizontal="left" vertical="center" indent="1" shrinkToFit="1"/>
    </xf>
    <xf numFmtId="0" fontId="5" fillId="0" borderId="3" xfId="0" applyFont="1" applyBorder="1" applyAlignment="1">
      <alignment horizontal="left" vertical="center" indent="1" shrinkToFit="1"/>
    </xf>
    <xf numFmtId="0" fontId="11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14" xfId="0" applyFont="1" applyFill="1" applyBorder="1" applyAlignment="1">
      <alignment horizontal="center" vertical="center" textRotation="255" shrinkToFit="1"/>
    </xf>
    <xf numFmtId="0" fontId="3" fillId="2" borderId="15" xfId="0" applyFont="1" applyFill="1" applyBorder="1" applyAlignment="1">
      <alignment horizontal="center" vertical="center" textRotation="255" shrinkToFit="1"/>
    </xf>
    <xf numFmtId="0" fontId="3" fillId="2" borderId="13" xfId="0" applyFont="1" applyFill="1" applyBorder="1" applyAlignment="1">
      <alignment horizontal="center" vertical="center" textRotation="255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textRotation="255" shrinkToFit="1"/>
    </xf>
    <xf numFmtId="0" fontId="3" fillId="0" borderId="15" xfId="0" applyFont="1" applyBorder="1" applyAlignment="1">
      <alignment horizontal="center" vertical="center" textRotation="255" shrinkToFit="1"/>
    </xf>
    <xf numFmtId="0" fontId="3" fillId="0" borderId="13" xfId="0" applyFont="1" applyBorder="1" applyAlignment="1">
      <alignment horizontal="center" vertical="center" textRotation="255" shrinkToFi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00"/>
      <color rgb="FFFFFF00"/>
      <color rgb="FF00FFFF"/>
      <color rgb="FFFF99FF"/>
      <color rgb="FFFFFF66"/>
      <color rgb="FFFFCC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microsoft.com/office/2017/10/relationships/person" Target="persons/person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microsoft.com/office/2017/10/relationships/person" Target="persons/person1.xml"/><Relationship Id="rId2" Type="http://schemas.openxmlformats.org/officeDocument/2006/relationships/worksheet" Target="worksheets/sheet2.xml"/><Relationship Id="rId16" Type="http://schemas.microsoft.com/office/2017/10/relationships/person" Target="persons/person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B0E2F-7E10-484F-BA9F-E1950C687176}">
  <sheetPr>
    <tabColor rgb="FFFF0000"/>
  </sheetPr>
  <dimension ref="A1:B28"/>
  <sheetViews>
    <sheetView view="pageBreakPreview" zoomScale="88" zoomScaleNormal="100" zoomScaleSheetLayoutView="88" workbookViewId="0">
      <selection activeCell="A2" sqref="A2"/>
    </sheetView>
  </sheetViews>
  <sheetFormatPr defaultRowHeight="19.8"/>
  <cols>
    <col min="1" max="1" width="81.90625" customWidth="1"/>
    <col min="2" max="2" width="0.36328125" customWidth="1"/>
  </cols>
  <sheetData>
    <row r="1" spans="1:2" ht="36.6" customHeight="1">
      <c r="A1" s="7" t="s">
        <v>153</v>
      </c>
    </row>
    <row r="2" spans="1:2" s="3" customFormat="1" ht="40.200000000000003" customHeight="1">
      <c r="A2" s="16" t="s">
        <v>19</v>
      </c>
      <c r="B2" s="11"/>
    </row>
    <row r="3" spans="1:2" s="3" customFormat="1" ht="49.95" customHeight="1">
      <c r="A3" s="10" t="s">
        <v>139</v>
      </c>
    </row>
    <row r="4" spans="1:2" s="3" customFormat="1" ht="10.199999999999999" customHeight="1">
      <c r="A4" s="6"/>
    </row>
    <row r="5" spans="1:2" s="3" customFormat="1" ht="34.950000000000003" customHeight="1">
      <c r="A5" s="12" t="s">
        <v>47</v>
      </c>
    </row>
    <row r="6" spans="1:2" s="3" customFormat="1" ht="28.05" customHeight="1">
      <c r="A6" s="13" t="s">
        <v>25</v>
      </c>
    </row>
    <row r="7" spans="1:2" s="3" customFormat="1" ht="28.05" customHeight="1">
      <c r="A7" s="13" t="s">
        <v>20</v>
      </c>
    </row>
    <row r="8" spans="1:2" s="3" customFormat="1" ht="10.199999999999999" customHeight="1">
      <c r="A8" s="14"/>
    </row>
    <row r="9" spans="1:2" s="3" customFormat="1" ht="34.950000000000003" customHeight="1">
      <c r="A9" s="12" t="s">
        <v>48</v>
      </c>
    </row>
    <row r="10" spans="1:2" s="3" customFormat="1" ht="28.05" customHeight="1">
      <c r="A10" s="13" t="s">
        <v>21</v>
      </c>
    </row>
    <row r="11" spans="1:2" s="3" customFormat="1" ht="28.05" customHeight="1">
      <c r="A11" s="13" t="s">
        <v>22</v>
      </c>
    </row>
    <row r="12" spans="1:2" s="61" customFormat="1" ht="49.95" customHeight="1">
      <c r="A12" s="60" t="s">
        <v>128</v>
      </c>
    </row>
    <row r="13" spans="1:2" s="3" customFormat="1" ht="10.199999999999999" customHeight="1">
      <c r="A13" s="14"/>
    </row>
    <row r="14" spans="1:2" s="3" customFormat="1" ht="34.950000000000003" customHeight="1">
      <c r="A14" s="12" t="s">
        <v>49</v>
      </c>
    </row>
    <row r="15" spans="1:2" s="3" customFormat="1" ht="27" customHeight="1">
      <c r="A15" s="13" t="s">
        <v>23</v>
      </c>
    </row>
    <row r="16" spans="1:2" s="3" customFormat="1" ht="27" customHeight="1">
      <c r="A16" s="13" t="s">
        <v>22</v>
      </c>
    </row>
    <row r="17" spans="1:1" s="59" customFormat="1" ht="49.95" customHeight="1">
      <c r="A17" s="60" t="s">
        <v>138</v>
      </c>
    </row>
    <row r="18" spans="1:1" s="3" customFormat="1" ht="10.199999999999999" customHeight="1">
      <c r="A18" s="14"/>
    </row>
    <row r="19" spans="1:1" s="3" customFormat="1" ht="34.950000000000003" customHeight="1">
      <c r="A19" s="12" t="s">
        <v>89</v>
      </c>
    </row>
    <row r="20" spans="1:1" s="3" customFormat="1" ht="30" customHeight="1">
      <c r="A20" s="13" t="s">
        <v>90</v>
      </c>
    </row>
    <row r="21" spans="1:1" s="3" customFormat="1" ht="10.199999999999999" customHeight="1">
      <c r="A21" s="14"/>
    </row>
    <row r="22" spans="1:1" s="3" customFormat="1" ht="40.200000000000003" customHeight="1">
      <c r="A22" s="26" t="s">
        <v>58</v>
      </c>
    </row>
    <row r="23" spans="1:1" s="3" customFormat="1" ht="49.95" customHeight="1">
      <c r="A23" s="40" t="s">
        <v>99</v>
      </c>
    </row>
    <row r="24" spans="1:1" s="3" customFormat="1" ht="27" customHeight="1">
      <c r="A24" s="32" t="s">
        <v>59</v>
      </c>
    </row>
    <row r="25" spans="1:1" s="3" customFormat="1" ht="10.199999999999999" customHeight="1">
      <c r="A25" s="14"/>
    </row>
    <row r="26" spans="1:1" s="3" customFormat="1" ht="40.200000000000003" customHeight="1">
      <c r="A26" s="26" t="s">
        <v>24</v>
      </c>
    </row>
    <row r="27" spans="1:1" s="3" customFormat="1" ht="49.95" customHeight="1">
      <c r="A27" s="15" t="s">
        <v>101</v>
      </c>
    </row>
    <row r="28" spans="1:1" s="3" customFormat="1" ht="49.95" customHeight="1">
      <c r="A28" s="15" t="s">
        <v>32</v>
      </c>
    </row>
  </sheetData>
  <phoneticPr fontId="1"/>
  <pageMargins left="0.78740157480314965" right="0.39370078740157483" top="0.59055118110236227" bottom="7.874015748031496E-2" header="0.31496062992125984" footer="0.31496062992125984"/>
  <pageSetup paperSize="9" scale="8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DE5BD-544E-441F-9788-68FE04726451}">
  <sheetPr>
    <tabColor rgb="FFFF0000"/>
  </sheetPr>
  <dimension ref="A1:A18"/>
  <sheetViews>
    <sheetView view="pageBreakPreview" topLeftCell="A7" zoomScaleNormal="100" zoomScaleSheetLayoutView="100" workbookViewId="0">
      <selection activeCell="A2" sqref="A2"/>
    </sheetView>
  </sheetViews>
  <sheetFormatPr defaultColWidth="10.6328125" defaultRowHeight="20.100000000000001" customHeight="1"/>
  <cols>
    <col min="1" max="1" width="88.453125" style="2" customWidth="1"/>
    <col min="2" max="16384" width="10.6328125" style="2"/>
  </cols>
  <sheetData>
    <row r="1" spans="1:1" ht="40.200000000000003" customHeight="1">
      <c r="A1" s="25" t="s">
        <v>157</v>
      </c>
    </row>
    <row r="2" spans="1:1" ht="40.200000000000003" customHeight="1">
      <c r="A2" s="27"/>
    </row>
    <row r="3" spans="1:1" ht="40.200000000000003" customHeight="1">
      <c r="A3" s="28" t="s">
        <v>50</v>
      </c>
    </row>
    <row r="4" spans="1:1" ht="40.200000000000003" customHeight="1">
      <c r="A4" s="28"/>
    </row>
    <row r="5" spans="1:1" ht="40.200000000000003" customHeight="1">
      <c r="A5" s="27" t="s">
        <v>51</v>
      </c>
    </row>
    <row r="6" spans="1:1" ht="40.200000000000003" customHeight="1">
      <c r="A6" s="27" t="s">
        <v>52</v>
      </c>
    </row>
    <row r="7" spans="1:1" ht="40.200000000000003" customHeight="1">
      <c r="A7" s="27"/>
    </row>
    <row r="8" spans="1:1" ht="40.200000000000003" customHeight="1">
      <c r="A8" s="27" t="s">
        <v>53</v>
      </c>
    </row>
    <row r="9" spans="1:1" ht="40.200000000000003" customHeight="1">
      <c r="A9" s="27"/>
    </row>
    <row r="10" spans="1:1" ht="40.200000000000003" customHeight="1">
      <c r="A10" s="29" t="s">
        <v>54</v>
      </c>
    </row>
    <row r="11" spans="1:1" ht="40.200000000000003" customHeight="1">
      <c r="A11" s="29" t="s">
        <v>55</v>
      </c>
    </row>
    <row r="12" spans="1:1" ht="40.200000000000003" customHeight="1">
      <c r="A12" s="29" t="s">
        <v>100</v>
      </c>
    </row>
    <row r="13" spans="1:1" ht="40.200000000000003" customHeight="1">
      <c r="A13" s="29"/>
    </row>
    <row r="14" spans="1:1" ht="40.200000000000003" customHeight="1">
      <c r="A14" s="28" t="s">
        <v>56</v>
      </c>
    </row>
    <row r="15" spans="1:1" ht="202.95" customHeight="1">
      <c r="A15" s="30"/>
    </row>
    <row r="16" spans="1:1" ht="40.200000000000003" customHeight="1">
      <c r="A16" s="29"/>
    </row>
    <row r="17" spans="1:1" ht="53.4" customHeight="1">
      <c r="A17" s="31" t="s">
        <v>57</v>
      </c>
    </row>
    <row r="18" spans="1:1" ht="304.95" customHeight="1">
      <c r="A18" s="5"/>
    </row>
  </sheetData>
  <phoneticPr fontId="1"/>
  <pageMargins left="0.9055118110236221" right="0.9055118110236221" top="0.94488188976377963" bottom="0.9448818897637796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D653C-7AB5-4343-8D1A-7AACE6929FA6}">
  <sheetPr>
    <tabColor rgb="FF00FF00"/>
  </sheetPr>
  <dimension ref="A1:C22"/>
  <sheetViews>
    <sheetView view="pageBreakPreview" zoomScale="60" zoomScaleNormal="100" workbookViewId="0">
      <selection activeCell="B2" sqref="B2:C2"/>
    </sheetView>
  </sheetViews>
  <sheetFormatPr defaultRowHeight="19.8"/>
  <cols>
    <col min="1" max="1" width="11.08984375" customWidth="1"/>
    <col min="2" max="2" width="10.453125" customWidth="1"/>
    <col min="3" max="3" width="55.08984375" customWidth="1"/>
  </cols>
  <sheetData>
    <row r="1" spans="1:3" ht="49.95" customHeight="1">
      <c r="A1" s="62" t="s">
        <v>71</v>
      </c>
      <c r="B1" s="66" t="s">
        <v>154</v>
      </c>
      <c r="C1" s="66"/>
    </row>
    <row r="2" spans="1:3" s="4" customFormat="1" ht="49.95" customHeight="1">
      <c r="A2" s="17" t="s">
        <v>7</v>
      </c>
      <c r="B2" s="76" t="s">
        <v>33</v>
      </c>
      <c r="C2" s="77"/>
    </row>
    <row r="3" spans="1:3" s="4" customFormat="1" ht="22.2">
      <c r="A3" s="18"/>
      <c r="B3" s="18"/>
      <c r="C3" s="19"/>
    </row>
    <row r="4" spans="1:3" s="4" customFormat="1" ht="49.95" customHeight="1">
      <c r="A4" s="71" t="s">
        <v>8</v>
      </c>
      <c r="B4" s="72"/>
      <c r="C4" s="20" t="s">
        <v>13</v>
      </c>
    </row>
    <row r="5" spans="1:3" s="4" customFormat="1" ht="49.95" customHeight="1">
      <c r="A5" s="71" t="s">
        <v>26</v>
      </c>
      <c r="B5" s="72"/>
      <c r="C5" s="20" t="s">
        <v>34</v>
      </c>
    </row>
    <row r="6" spans="1:3" s="4" customFormat="1" ht="49.95" customHeight="1">
      <c r="A6" s="78" t="s">
        <v>9</v>
      </c>
      <c r="B6" s="79"/>
      <c r="C6" s="20" t="s">
        <v>15</v>
      </c>
    </row>
    <row r="7" spans="1:3" s="4" customFormat="1" ht="49.95" customHeight="1">
      <c r="A7" s="80"/>
      <c r="B7" s="81"/>
      <c r="C7" s="20" t="s">
        <v>16</v>
      </c>
    </row>
    <row r="8" spans="1:3" s="4" customFormat="1" ht="49.95" customHeight="1">
      <c r="A8" s="78" t="s">
        <v>35</v>
      </c>
      <c r="B8" s="82"/>
      <c r="C8" s="21" t="s">
        <v>36</v>
      </c>
    </row>
    <row r="9" spans="1:3" s="4" customFormat="1" ht="49.95" customHeight="1">
      <c r="A9" s="83"/>
      <c r="B9" s="84"/>
      <c r="C9" s="23" t="s">
        <v>37</v>
      </c>
    </row>
    <row r="10" spans="1:3" s="4" customFormat="1" ht="49.95" customHeight="1">
      <c r="A10" s="83"/>
      <c r="B10" s="84"/>
      <c r="C10" s="22" t="s">
        <v>38</v>
      </c>
    </row>
    <row r="11" spans="1:3" s="4" customFormat="1" ht="49.95" customHeight="1">
      <c r="A11" s="85"/>
      <c r="B11" s="86"/>
      <c r="C11" s="20" t="s">
        <v>11</v>
      </c>
    </row>
    <row r="12" spans="1:3" s="4" customFormat="1" ht="60" customHeight="1">
      <c r="A12" s="73" t="s">
        <v>102</v>
      </c>
      <c r="B12" s="74"/>
      <c r="C12" s="20" t="s">
        <v>12</v>
      </c>
    </row>
    <row r="13" spans="1:3" s="4" customFormat="1" ht="30" customHeight="1">
      <c r="A13" s="18"/>
      <c r="B13" s="18"/>
      <c r="C13" s="19"/>
    </row>
    <row r="14" spans="1:3" s="4" customFormat="1" ht="49.95" customHeight="1">
      <c r="A14" s="73" t="s">
        <v>17</v>
      </c>
      <c r="B14" s="74"/>
      <c r="C14" s="24" t="s">
        <v>63</v>
      </c>
    </row>
    <row r="15" spans="1:3" s="4" customFormat="1" ht="49.95" customHeight="1">
      <c r="A15" s="71" t="s">
        <v>18</v>
      </c>
      <c r="B15" s="72"/>
      <c r="C15" s="24" t="s">
        <v>39</v>
      </c>
    </row>
    <row r="16" spans="1:3" s="3" customFormat="1" ht="6" customHeight="1">
      <c r="A16" s="75"/>
      <c r="B16" s="75"/>
      <c r="C16" s="75"/>
    </row>
    <row r="17" spans="1:3" s="3" customFormat="1" ht="40.200000000000003" customHeight="1">
      <c r="A17" s="68"/>
      <c r="B17" s="68"/>
      <c r="C17" s="68"/>
    </row>
    <row r="18" spans="1:3" s="3" customFormat="1" ht="40.200000000000003" customHeight="1">
      <c r="A18" s="68"/>
      <c r="B18" s="68"/>
      <c r="C18" s="68"/>
    </row>
    <row r="19" spans="1:3" s="3" customFormat="1" ht="40.200000000000003" customHeight="1">
      <c r="A19" s="68"/>
      <c r="B19" s="68"/>
      <c r="C19" s="68"/>
    </row>
    <row r="20" spans="1:3" s="3" customFormat="1" ht="40.200000000000003" customHeight="1">
      <c r="A20" s="69"/>
      <c r="B20" s="69"/>
      <c r="C20" s="69"/>
    </row>
    <row r="21" spans="1:3" s="3" customFormat="1" ht="69.599999999999994" customHeight="1">
      <c r="A21" s="70"/>
      <c r="B21" s="70"/>
      <c r="C21" s="70"/>
    </row>
    <row r="22" spans="1:3" s="3" customFormat="1" ht="40.200000000000003" customHeight="1">
      <c r="A22" s="67"/>
      <c r="B22" s="67"/>
      <c r="C22" s="67"/>
    </row>
  </sheetData>
  <mergeCells count="16">
    <mergeCell ref="B1:C1"/>
    <mergeCell ref="A22:C22"/>
    <mergeCell ref="A19:C19"/>
    <mergeCell ref="A20:C20"/>
    <mergeCell ref="A21:C21"/>
    <mergeCell ref="A4:B4"/>
    <mergeCell ref="A14:B14"/>
    <mergeCell ref="A17:C17"/>
    <mergeCell ref="A18:C18"/>
    <mergeCell ref="A16:C16"/>
    <mergeCell ref="A15:B15"/>
    <mergeCell ref="B2:C2"/>
    <mergeCell ref="A5:B5"/>
    <mergeCell ref="A6:B7"/>
    <mergeCell ref="A8:B11"/>
    <mergeCell ref="A12:B12"/>
  </mergeCells>
  <phoneticPr fontId="1"/>
  <pageMargins left="0.70866141732283472" right="0.31496062992125984" top="0.74803149606299213" bottom="0.35433070866141736" header="0.31496062992125984" footer="0.31496062992125984"/>
  <pageSetup paperSize="9" orientation="portrait" verticalDpi="0" r:id="rId1"/>
  <rowBreaks count="1" manualBreakCount="1">
    <brk id="23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12377-027A-4D28-9BD9-134F1E6DEDB0}">
  <sheetPr>
    <tabColor rgb="FFFF99FF"/>
  </sheetPr>
  <dimension ref="A1:C22"/>
  <sheetViews>
    <sheetView view="pageBreakPreview" zoomScale="60" zoomScaleNormal="100" workbookViewId="0">
      <selection activeCell="A2" sqref="A2"/>
    </sheetView>
  </sheetViews>
  <sheetFormatPr defaultRowHeight="19.8"/>
  <cols>
    <col min="1" max="1" width="11.08984375" customWidth="1"/>
    <col min="2" max="2" width="10.453125" customWidth="1"/>
    <col min="3" max="3" width="55.08984375" customWidth="1"/>
  </cols>
  <sheetData>
    <row r="1" spans="1:3" ht="49.95" customHeight="1">
      <c r="A1" s="87" t="s">
        <v>155</v>
      </c>
      <c r="B1" s="87"/>
      <c r="C1" s="87"/>
    </row>
    <row r="2" spans="1:3" s="4" customFormat="1" ht="49.95" customHeight="1">
      <c r="A2" s="17" t="s">
        <v>7</v>
      </c>
      <c r="B2" s="76" t="s">
        <v>33</v>
      </c>
      <c r="C2" s="77"/>
    </row>
    <row r="3" spans="1:3" s="4" customFormat="1" ht="22.2">
      <c r="A3" s="18"/>
      <c r="B3" s="18"/>
      <c r="C3" s="19"/>
    </row>
    <row r="4" spans="1:3" s="4" customFormat="1" ht="49.95" customHeight="1">
      <c r="A4" s="71" t="s">
        <v>8</v>
      </c>
      <c r="B4" s="72"/>
      <c r="C4" s="20"/>
    </row>
    <row r="5" spans="1:3" s="4" customFormat="1" ht="49.95" customHeight="1">
      <c r="A5" s="71" t="s">
        <v>26</v>
      </c>
      <c r="B5" s="72"/>
      <c r="C5" s="20"/>
    </row>
    <row r="6" spans="1:3" s="4" customFormat="1" ht="49.95" customHeight="1">
      <c r="A6" s="78" t="s">
        <v>9</v>
      </c>
      <c r="B6" s="79"/>
      <c r="C6" s="20" t="s">
        <v>41</v>
      </c>
    </row>
    <row r="7" spans="1:3" s="4" customFormat="1" ht="49.95" customHeight="1">
      <c r="A7" s="80"/>
      <c r="B7" s="81"/>
      <c r="C7" s="20" t="s">
        <v>10</v>
      </c>
    </row>
    <row r="8" spans="1:3" s="4" customFormat="1" ht="49.95" customHeight="1">
      <c r="A8" s="78" t="s">
        <v>35</v>
      </c>
      <c r="B8" s="82"/>
      <c r="C8" s="21" t="s">
        <v>42</v>
      </c>
    </row>
    <row r="9" spans="1:3" s="4" customFormat="1" ht="49.95" customHeight="1">
      <c r="A9" s="83"/>
      <c r="B9" s="84"/>
      <c r="C9" s="23" t="s">
        <v>43</v>
      </c>
    </row>
    <row r="10" spans="1:3" s="4" customFormat="1" ht="49.95" customHeight="1">
      <c r="A10" s="83"/>
      <c r="B10" s="84"/>
      <c r="C10" s="22" t="s">
        <v>44</v>
      </c>
    </row>
    <row r="11" spans="1:3" s="4" customFormat="1" ht="49.95" customHeight="1">
      <c r="A11" s="85"/>
      <c r="B11" s="86"/>
      <c r="C11" s="20" t="s">
        <v>11</v>
      </c>
    </row>
    <row r="12" spans="1:3" s="4" customFormat="1" ht="60" customHeight="1">
      <c r="A12" s="73" t="s">
        <v>40</v>
      </c>
      <c r="B12" s="74"/>
      <c r="C12" s="20" t="s">
        <v>12</v>
      </c>
    </row>
    <row r="13" spans="1:3" s="4" customFormat="1" ht="30" customHeight="1">
      <c r="A13" s="18"/>
      <c r="B13" s="18"/>
      <c r="C13" s="19"/>
    </row>
    <row r="14" spans="1:3" s="4" customFormat="1" ht="49.95" customHeight="1">
      <c r="A14" s="73" t="s">
        <v>17</v>
      </c>
      <c r="B14" s="74"/>
      <c r="C14" s="24" t="s">
        <v>45</v>
      </c>
    </row>
    <row r="15" spans="1:3" s="4" customFormat="1" ht="49.95" customHeight="1">
      <c r="A15" s="71" t="s">
        <v>18</v>
      </c>
      <c r="B15" s="72"/>
      <c r="C15" s="24" t="s">
        <v>46</v>
      </c>
    </row>
    <row r="16" spans="1:3" s="3" customFormat="1" ht="6" customHeight="1">
      <c r="A16" s="75"/>
      <c r="B16" s="75"/>
      <c r="C16" s="75"/>
    </row>
    <row r="17" spans="1:3" s="3" customFormat="1" ht="40.200000000000003" customHeight="1">
      <c r="A17" s="68"/>
      <c r="B17" s="68"/>
      <c r="C17" s="68"/>
    </row>
    <row r="18" spans="1:3" s="3" customFormat="1" ht="40.200000000000003" customHeight="1">
      <c r="A18" s="68"/>
      <c r="B18" s="68"/>
      <c r="C18" s="68"/>
    </row>
    <row r="19" spans="1:3" s="3" customFormat="1" ht="40.200000000000003" customHeight="1">
      <c r="A19" s="68"/>
      <c r="B19" s="68"/>
      <c r="C19" s="68"/>
    </row>
    <row r="20" spans="1:3" s="3" customFormat="1" ht="40.200000000000003" customHeight="1">
      <c r="A20" s="69"/>
      <c r="B20" s="69"/>
      <c r="C20" s="69"/>
    </row>
    <row r="21" spans="1:3" s="3" customFormat="1" ht="69.599999999999994" customHeight="1">
      <c r="A21" s="70"/>
      <c r="B21" s="70"/>
      <c r="C21" s="70"/>
    </row>
    <row r="22" spans="1:3" s="3" customFormat="1" ht="40.200000000000003" customHeight="1">
      <c r="A22" s="67"/>
      <c r="B22" s="67"/>
      <c r="C22" s="67"/>
    </row>
  </sheetData>
  <mergeCells count="16">
    <mergeCell ref="A19:C19"/>
    <mergeCell ref="A20:C20"/>
    <mergeCell ref="A21:C21"/>
    <mergeCell ref="A22:C22"/>
    <mergeCell ref="A12:B12"/>
    <mergeCell ref="A14:B14"/>
    <mergeCell ref="A15:B15"/>
    <mergeCell ref="A16:C16"/>
    <mergeCell ref="A17:C17"/>
    <mergeCell ref="A18:C18"/>
    <mergeCell ref="A8:B11"/>
    <mergeCell ref="A1:C1"/>
    <mergeCell ref="B2:C2"/>
    <mergeCell ref="A4:B4"/>
    <mergeCell ref="A5:B5"/>
    <mergeCell ref="A6:B7"/>
  </mergeCells>
  <phoneticPr fontId="1"/>
  <pageMargins left="0.70866141732283472" right="0.31496062992125984" top="0.74803149606299213" bottom="0.35433070866141736" header="0.31496062992125984" footer="0.31496062992125984"/>
  <pageSetup paperSize="9" orientation="portrait" verticalDpi="0" r:id="rId1"/>
  <rowBreaks count="1" manualBreakCount="1">
    <brk id="23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4B002-95CF-4A5B-9C97-76C0E0AB5911}">
  <sheetPr>
    <tabColor rgb="FF00FF00"/>
  </sheetPr>
  <dimension ref="A1:F105"/>
  <sheetViews>
    <sheetView view="pageBreakPreview" topLeftCell="A89" zoomScaleNormal="100" zoomScaleSheetLayoutView="100" workbookViewId="0">
      <selection activeCell="D102" sqref="D102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6" width="3.6328125" style="2" customWidth="1"/>
    <col min="7" max="16384" width="10.6328125" style="2"/>
  </cols>
  <sheetData>
    <row r="1" spans="1:6" ht="20.100000000000001" hidden="1" customHeight="1"/>
    <row r="2" spans="1:6" ht="40.200000000000003" customHeight="1">
      <c r="A2" s="39" t="s">
        <v>68</v>
      </c>
      <c r="B2" s="58" t="s">
        <v>152</v>
      </c>
      <c r="C2" s="41" t="s">
        <v>91</v>
      </c>
      <c r="D2" s="93" t="s">
        <v>92</v>
      </c>
      <c r="E2" s="94"/>
      <c r="F2" s="95"/>
    </row>
    <row r="3" spans="1:6" ht="40.200000000000003" customHeight="1">
      <c r="A3" s="36" t="s">
        <v>4</v>
      </c>
      <c r="B3" s="46" t="s">
        <v>6</v>
      </c>
      <c r="C3" s="36" t="s">
        <v>3</v>
      </c>
      <c r="D3" s="96" t="s">
        <v>13</v>
      </c>
      <c r="E3" s="97"/>
      <c r="F3" s="98"/>
    </row>
    <row r="4" spans="1:6" ht="20.100000000000001" customHeight="1">
      <c r="A4" s="5"/>
      <c r="B4" s="5"/>
      <c r="C4" s="5"/>
      <c r="D4" s="9"/>
    </row>
    <row r="5" spans="1:6" ht="30" customHeight="1">
      <c r="A5" s="88" t="s">
        <v>14</v>
      </c>
      <c r="B5" s="88"/>
      <c r="C5" s="88"/>
      <c r="D5" s="50" t="s">
        <v>94</v>
      </c>
      <c r="E5" s="99" t="s">
        <v>118</v>
      </c>
      <c r="F5" s="100"/>
    </row>
    <row r="6" spans="1:6" ht="30" customHeight="1">
      <c r="A6" s="89" t="s">
        <v>93</v>
      </c>
      <c r="B6" s="90"/>
      <c r="C6" s="35" t="s">
        <v>2</v>
      </c>
      <c r="D6" s="33" t="s">
        <v>27</v>
      </c>
      <c r="E6" s="101" t="s">
        <v>119</v>
      </c>
      <c r="F6" s="101" t="s">
        <v>120</v>
      </c>
    </row>
    <row r="7" spans="1:6" ht="30" customHeight="1">
      <c r="A7" s="91"/>
      <c r="B7" s="92"/>
      <c r="C7" s="36" t="s">
        <v>60</v>
      </c>
      <c r="D7" s="51"/>
      <c r="E7" s="102"/>
      <c r="F7" s="102"/>
    </row>
    <row r="8" spans="1:6" ht="30" customHeight="1">
      <c r="A8" s="37" t="s">
        <v>65</v>
      </c>
      <c r="B8" s="34" t="s">
        <v>0</v>
      </c>
      <c r="C8" s="34" t="s">
        <v>5</v>
      </c>
      <c r="D8" s="37" t="s">
        <v>1</v>
      </c>
      <c r="E8" s="103"/>
      <c r="F8" s="103"/>
    </row>
    <row r="9" spans="1:6" ht="22.95" customHeight="1">
      <c r="A9" s="8">
        <f>'１生徒用申請書A'!B50</f>
        <v>134</v>
      </c>
      <c r="B9" s="38" t="str">
        <f>'１生徒用申請書A'!A50</f>
        <v>疾病の成り立ちと予防Ⅱ（病理学概論）全１巻</v>
      </c>
      <c r="C9" s="8" t="str">
        <f>'１生徒用申請書A'!C50</f>
        <v>全1巻</v>
      </c>
      <c r="D9" s="49" t="s">
        <v>158</v>
      </c>
      <c r="E9" s="8" t="s">
        <v>121</v>
      </c>
      <c r="F9" s="52"/>
    </row>
    <row r="10" spans="1:6" ht="22.95" customHeight="1">
      <c r="A10" s="8" t="str">
        <f>'１生徒用申請書A'!B51</f>
        <v>135-1</v>
      </c>
      <c r="B10" s="38" t="str">
        <f>'１生徒用申請書A'!A51</f>
        <v>基礎理療学Ⅰ（東洋医学概論）改訂第８版第１巻</v>
      </c>
      <c r="C10" s="8" t="str">
        <f>'１生徒用申請書A'!C51</f>
        <v>第1巻</v>
      </c>
      <c r="D10" s="49" t="s">
        <v>142</v>
      </c>
      <c r="E10" s="8" t="s">
        <v>121</v>
      </c>
      <c r="F10" s="52"/>
    </row>
    <row r="11" spans="1:6" ht="22.95" customHeight="1">
      <c r="A11" s="8" t="str">
        <f>'１生徒用申請書A'!B52</f>
        <v>135-2</v>
      </c>
      <c r="B11" s="38" t="str">
        <f>'１生徒用申請書A'!A52</f>
        <v>基礎理療学Ⅰ（東洋医学概論）改訂第８版第２巻</v>
      </c>
      <c r="C11" s="8" t="str">
        <f>'１生徒用申請書A'!C52</f>
        <v>第2巻</v>
      </c>
      <c r="D11" s="49" t="s">
        <v>143</v>
      </c>
      <c r="E11" s="8" t="s">
        <v>121</v>
      </c>
      <c r="F11" s="52"/>
    </row>
    <row r="12" spans="1:6" ht="22.95" customHeight="1">
      <c r="A12" s="8" t="str">
        <f>'１生徒用申請書A'!B53</f>
        <v>136-1</v>
      </c>
      <c r="B12" s="38" t="str">
        <f>'１生徒用申請書A'!A53</f>
        <v>基礎理療学Ⅲ（新版理療理論）初版第２刷第１巻</v>
      </c>
      <c r="C12" s="8" t="str">
        <f>'１生徒用申請書A'!C53</f>
        <v>第1巻</v>
      </c>
      <c r="D12" s="49" t="s">
        <v>159</v>
      </c>
      <c r="E12" s="8" t="s">
        <v>121</v>
      </c>
      <c r="F12" s="52"/>
    </row>
    <row r="13" spans="1:6" ht="22.95" customHeight="1">
      <c r="A13" s="8" t="str">
        <f>'１生徒用申請書A'!B54</f>
        <v>136-2</v>
      </c>
      <c r="B13" s="38" t="str">
        <f>'１生徒用申請書A'!A54</f>
        <v>基礎理療学Ⅲ（新版理療理論）初版第２刷第２巻</v>
      </c>
      <c r="C13" s="8" t="str">
        <f>'１生徒用申請書A'!C54</f>
        <v>第2巻</v>
      </c>
      <c r="D13" s="49" t="s">
        <v>160</v>
      </c>
      <c r="E13" s="8" t="s">
        <v>121</v>
      </c>
      <c r="F13" s="52"/>
    </row>
    <row r="14" spans="1:6" ht="22.95" customHeight="1">
      <c r="A14" s="8" t="str">
        <f>'１生徒用申請書A'!B55</f>
        <v>137-1</v>
      </c>
      <c r="B14" s="38" t="str">
        <f>'１生徒用申請書A'!A55</f>
        <v>臨床理療学（あはき師用東洋医学臨床論）改訂第2版第１巻</v>
      </c>
      <c r="C14" s="8" t="str">
        <f>'１生徒用申請書A'!C55</f>
        <v>第1巻</v>
      </c>
      <c r="D14" s="49" t="s">
        <v>129</v>
      </c>
      <c r="E14" s="8" t="s">
        <v>121</v>
      </c>
      <c r="F14" s="52"/>
    </row>
    <row r="15" spans="1:6" ht="22.95" customHeight="1">
      <c r="A15" s="8" t="str">
        <f>'１生徒用申請書A'!B56</f>
        <v>137-2</v>
      </c>
      <c r="B15" s="38" t="str">
        <f>'１生徒用申請書A'!A56</f>
        <v>臨床理療学（あはき師用東洋医学臨床論）改訂第2版第２巻</v>
      </c>
      <c r="C15" s="8" t="str">
        <f>'１生徒用申請書A'!C56</f>
        <v>第2巻</v>
      </c>
      <c r="D15" s="49" t="s">
        <v>130</v>
      </c>
      <c r="E15" s="8" t="s">
        <v>121</v>
      </c>
      <c r="F15" s="52"/>
    </row>
    <row r="16" spans="1:6" ht="22.95" customHeight="1">
      <c r="A16" s="8" t="str">
        <f>'１生徒用申請書A'!B57</f>
        <v>137-3</v>
      </c>
      <c r="B16" s="38" t="str">
        <f>'１生徒用申請書A'!A57</f>
        <v>臨床理療学（あはき師用東洋医学臨床論）改訂第2版第３巻</v>
      </c>
      <c r="C16" s="8" t="str">
        <f>'１生徒用申請書A'!C57</f>
        <v>第3巻</v>
      </c>
      <c r="D16" s="49" t="s">
        <v>131</v>
      </c>
      <c r="E16" s="8" t="s">
        <v>121</v>
      </c>
      <c r="F16" s="52"/>
    </row>
    <row r="17" spans="1:6" ht="22.95" customHeight="1">
      <c r="A17" s="8" t="str">
        <f>'１生徒用申請書A'!B58</f>
        <v>137-4</v>
      </c>
      <c r="B17" s="38" t="str">
        <f>'１生徒用申請書A'!A58</f>
        <v>臨床理療学（あはき師用東洋医学臨床論）改訂第2版第４巻</v>
      </c>
      <c r="C17" s="8" t="str">
        <f>'１生徒用申請書A'!C58</f>
        <v>第4巻</v>
      </c>
      <c r="D17" s="49" t="s">
        <v>132</v>
      </c>
      <c r="E17" s="8" t="s">
        <v>121</v>
      </c>
      <c r="F17" s="52"/>
    </row>
    <row r="18" spans="1:6" ht="22.95" customHeight="1">
      <c r="A18" s="8" t="str">
        <f>'１生徒用申請書A'!B59</f>
        <v>138-1</v>
      </c>
      <c r="B18" s="38" t="str">
        <f>'１生徒用申請書A'!A59</f>
        <v>人体の構造と機能（解剖・生理）改訂第4版第１巻</v>
      </c>
      <c r="C18" s="8" t="str">
        <f>'１生徒用申請書A'!C59</f>
        <v>第1巻</v>
      </c>
      <c r="D18" s="49" t="s">
        <v>66</v>
      </c>
      <c r="E18" s="8" t="s">
        <v>121</v>
      </c>
      <c r="F18" s="52"/>
    </row>
    <row r="19" spans="1:6" ht="22.95" customHeight="1">
      <c r="A19" s="8" t="str">
        <f>'１生徒用申請書A'!B60</f>
        <v>138-2</v>
      </c>
      <c r="B19" s="38" t="str">
        <f>'１生徒用申請書A'!A60</f>
        <v>人体の構造と機能（解剖・生理）改訂第4版第２巻</v>
      </c>
      <c r="C19" s="8" t="str">
        <f>'１生徒用申請書A'!C60</f>
        <v>第2巻</v>
      </c>
      <c r="D19" s="49" t="s">
        <v>67</v>
      </c>
      <c r="E19" s="8" t="s">
        <v>121</v>
      </c>
      <c r="F19" s="52"/>
    </row>
    <row r="20" spans="1:6" ht="22.95" customHeight="1">
      <c r="A20" s="8" t="str">
        <f>'１生徒用申請書A'!B61</f>
        <v>140-1</v>
      </c>
      <c r="B20" s="38" t="str">
        <f>'１生徒用申請書A'!A61</f>
        <v>生活と疾病Ⅱ（臨床医学）改訂第5版第１巻</v>
      </c>
      <c r="C20" s="8" t="str">
        <f>'１生徒用申請書A'!C61</f>
        <v>第1巻</v>
      </c>
      <c r="D20" s="49" t="s">
        <v>145</v>
      </c>
      <c r="E20" s="8" t="s">
        <v>121</v>
      </c>
      <c r="F20" s="52"/>
    </row>
    <row r="21" spans="1:6" ht="22.95" customHeight="1">
      <c r="A21" s="8" t="str">
        <f>'１生徒用申請書A'!B62</f>
        <v>140-2</v>
      </c>
      <c r="B21" s="38" t="str">
        <f>'１生徒用申請書A'!A62</f>
        <v>生活と疾病Ⅱ（臨床医学）改訂第5版第２巻</v>
      </c>
      <c r="C21" s="8" t="str">
        <f>'１生徒用申請書A'!C62</f>
        <v>第2巻</v>
      </c>
      <c r="D21" s="49" t="s">
        <v>146</v>
      </c>
      <c r="E21" s="8" t="s">
        <v>121</v>
      </c>
      <c r="F21" s="52"/>
    </row>
    <row r="22" spans="1:6" ht="22.95" customHeight="1">
      <c r="A22" s="8" t="str">
        <f>'１生徒用申請書A'!B63</f>
        <v>140-3</v>
      </c>
      <c r="B22" s="38" t="str">
        <f>'１生徒用申請書A'!A63</f>
        <v>生活と疾病Ⅱ（臨床医学）改訂第5版第３巻</v>
      </c>
      <c r="C22" s="8" t="str">
        <f>'１生徒用申請書A'!C63</f>
        <v>第3巻</v>
      </c>
      <c r="D22" s="49" t="s">
        <v>147</v>
      </c>
      <c r="E22" s="8" t="s">
        <v>121</v>
      </c>
      <c r="F22" s="52"/>
    </row>
    <row r="23" spans="1:6" ht="22.95" customHeight="1">
      <c r="A23" s="8" t="str">
        <f>'１生徒用申請書A'!B64</f>
        <v>140-4</v>
      </c>
      <c r="B23" s="38" t="str">
        <f>'１生徒用申請書A'!A64</f>
        <v>生活と疾病Ⅱ（臨床医学）改訂第5版第４巻</v>
      </c>
      <c r="C23" s="8" t="str">
        <f>'１生徒用申請書A'!C64</f>
        <v>第4巻</v>
      </c>
      <c r="D23" s="49" t="s">
        <v>148</v>
      </c>
      <c r="E23" s="8" t="s">
        <v>121</v>
      </c>
      <c r="F23" s="52"/>
    </row>
    <row r="24" spans="1:6" ht="22.95" customHeight="1">
      <c r="A24" s="8" t="str">
        <f>'１生徒用申請書A'!B65</f>
        <v>141-1</v>
      </c>
      <c r="B24" s="38" t="str">
        <f>'１生徒用申請書A'!A65</f>
        <v>臨床保健理療（あマ指師用東洋医学臨床論）改訂第2版第１巻</v>
      </c>
      <c r="C24" s="8" t="str">
        <f>'１生徒用申請書A'!C65</f>
        <v>第1巻</v>
      </c>
      <c r="D24" s="49" t="s">
        <v>133</v>
      </c>
      <c r="E24" s="8" t="s">
        <v>121</v>
      </c>
      <c r="F24" s="52"/>
    </row>
    <row r="25" spans="1:6" ht="22.95" customHeight="1">
      <c r="A25" s="8" t="str">
        <f>'１生徒用申請書A'!B66</f>
        <v>141-2</v>
      </c>
      <c r="B25" s="38" t="str">
        <f>'１生徒用申請書A'!A66</f>
        <v>臨床保健理療（あマ指師用東洋医学臨床論）改訂第2版第２巻</v>
      </c>
      <c r="C25" s="8" t="str">
        <f>'１生徒用申請書A'!C66</f>
        <v>第2巻</v>
      </c>
      <c r="D25" s="49" t="s">
        <v>134</v>
      </c>
      <c r="E25" s="8" t="s">
        <v>121</v>
      </c>
      <c r="F25" s="52"/>
    </row>
    <row r="26" spans="1:6" ht="22.95" customHeight="1">
      <c r="A26" s="8" t="str">
        <f>'１生徒用申請書A'!B67</f>
        <v>141-3</v>
      </c>
      <c r="B26" s="38" t="str">
        <f>'１生徒用申請書A'!A67</f>
        <v>臨床保健理療（あマ指師用東洋医学臨床論）改訂第2版第３巻</v>
      </c>
      <c r="C26" s="8" t="str">
        <f>'１生徒用申請書A'!C67</f>
        <v>第3巻</v>
      </c>
      <c r="D26" s="49" t="s">
        <v>135</v>
      </c>
      <c r="E26" s="8" t="s">
        <v>121</v>
      </c>
      <c r="F26" s="52"/>
    </row>
    <row r="27" spans="1:6" ht="22.95" customHeight="1">
      <c r="A27" s="8">
        <f>'１生徒用申請書A'!B68</f>
        <v>164</v>
      </c>
      <c r="B27" s="38" t="str">
        <f>'１生徒用申請書A'!A68</f>
        <v>コミュニケーション概論 -　医療面接を目指して - 改訂第３版全１巻</v>
      </c>
      <c r="C27" s="8" t="str">
        <f>'１生徒用申請書A'!C68</f>
        <v>全1巻</v>
      </c>
      <c r="D27" s="49" t="s">
        <v>144</v>
      </c>
      <c r="E27" s="8" t="s">
        <v>121</v>
      </c>
      <c r="F27" s="52"/>
    </row>
    <row r="28" spans="1:6" ht="22.95" customHeight="1">
      <c r="A28" s="8">
        <f>'１生徒用申請書A'!B69</f>
        <v>152</v>
      </c>
      <c r="B28" s="38" t="str">
        <f>'１生徒用申請書A'!A69</f>
        <v>医療と社会　改訂第8版全１巻</v>
      </c>
      <c r="C28" s="8" t="str">
        <f>'１生徒用申請書A'!C69</f>
        <v>全1巻</v>
      </c>
      <c r="D28" s="49" t="s">
        <v>136</v>
      </c>
      <c r="E28" s="8" t="s">
        <v>121</v>
      </c>
      <c r="F28" s="52"/>
    </row>
    <row r="29" spans="1:6" ht="22.95" customHeight="1">
      <c r="A29" s="8">
        <f>'１生徒用申請書A'!B70</f>
        <v>7</v>
      </c>
      <c r="B29" s="38" t="str">
        <f>'１生徒用申請書A'!A70</f>
        <v>地域理療と理療経営（理療経営学）　改訂第9版全１巻</v>
      </c>
      <c r="C29" s="8" t="str">
        <f>'１生徒用申請書A'!C70</f>
        <v>全1巻</v>
      </c>
      <c r="D29" s="49" t="s">
        <v>150</v>
      </c>
      <c r="E29" s="8" t="s">
        <v>121</v>
      </c>
      <c r="F29" s="52"/>
    </row>
    <row r="30" spans="1:6" ht="22.95" customHeight="1">
      <c r="A30" s="8">
        <v>8</v>
      </c>
      <c r="B30" s="38" t="s">
        <v>163</v>
      </c>
      <c r="C30" s="8" t="s">
        <v>103</v>
      </c>
      <c r="D30" s="33" t="s">
        <v>162</v>
      </c>
      <c r="E30" s="8" t="s">
        <v>121</v>
      </c>
      <c r="F30" s="52"/>
    </row>
    <row r="31" spans="1:6" ht="22.95" customHeight="1">
      <c r="A31" s="8"/>
      <c r="B31" s="33"/>
      <c r="C31" s="8"/>
      <c r="D31" s="8"/>
      <c r="E31" s="52"/>
      <c r="F31" s="52"/>
    </row>
    <row r="32" spans="1:6" ht="22.95" customHeight="1">
      <c r="A32" s="8"/>
      <c r="B32" s="8"/>
      <c r="C32" s="8"/>
      <c r="D32" s="8"/>
      <c r="E32" s="52"/>
      <c r="F32" s="52"/>
    </row>
    <row r="33" spans="1:6" ht="22.95" customHeight="1">
      <c r="A33" s="8"/>
      <c r="B33" s="33"/>
      <c r="C33" s="8"/>
      <c r="D33" s="8"/>
      <c r="E33" s="52"/>
      <c r="F33" s="52"/>
    </row>
    <row r="34" spans="1:6" ht="22.95" customHeight="1">
      <c r="A34" s="8"/>
      <c r="B34" s="8"/>
      <c r="C34" s="8"/>
      <c r="D34" s="55" t="s">
        <v>122</v>
      </c>
      <c r="E34" s="37">
        <f>COUNTA(E9:E33)</f>
        <v>22</v>
      </c>
      <c r="F34" s="37">
        <f>COUNTA(F9:F33)</f>
        <v>0</v>
      </c>
    </row>
    <row r="35" spans="1:6" ht="4.2" customHeight="1">
      <c r="A35" s="5"/>
      <c r="B35" s="5"/>
      <c r="C35" s="5"/>
      <c r="D35" s="44"/>
    </row>
    <row r="36" spans="1:6" ht="4.95" customHeight="1">
      <c r="A36" s="5"/>
      <c r="B36" s="5"/>
      <c r="C36" s="5"/>
      <c r="D36" s="9"/>
    </row>
    <row r="37" spans="1:6" ht="40.200000000000003" customHeight="1">
      <c r="A37" s="39" t="s">
        <v>69</v>
      </c>
      <c r="B37" s="58" t="s">
        <v>152</v>
      </c>
      <c r="C37" s="43" t="s">
        <v>91</v>
      </c>
      <c r="D37" s="93" t="s">
        <v>92</v>
      </c>
      <c r="E37" s="94"/>
      <c r="F37" s="95"/>
    </row>
    <row r="38" spans="1:6" ht="40.200000000000003" customHeight="1">
      <c r="A38" s="34" t="s">
        <v>4</v>
      </c>
      <c r="B38" s="42" t="s">
        <v>6</v>
      </c>
      <c r="C38" s="34" t="s">
        <v>3</v>
      </c>
      <c r="D38" s="96" t="s">
        <v>13</v>
      </c>
      <c r="E38" s="97"/>
      <c r="F38" s="98"/>
    </row>
    <row r="39" spans="1:6" ht="20.100000000000001" customHeight="1">
      <c r="A39" s="5"/>
      <c r="B39" s="5"/>
      <c r="C39" s="5"/>
      <c r="D39" s="9"/>
    </row>
    <row r="40" spans="1:6" ht="30" customHeight="1">
      <c r="A40" s="88" t="s">
        <v>14</v>
      </c>
      <c r="B40" s="88"/>
      <c r="C40" s="88"/>
      <c r="D40" s="8" t="s">
        <v>94</v>
      </c>
      <c r="E40" s="99" t="s">
        <v>118</v>
      </c>
      <c r="F40" s="100"/>
    </row>
    <row r="41" spans="1:6" ht="30" customHeight="1">
      <c r="A41" s="89" t="s">
        <v>93</v>
      </c>
      <c r="B41" s="90"/>
      <c r="C41" s="35" t="s">
        <v>2</v>
      </c>
      <c r="D41" s="33" t="s">
        <v>95</v>
      </c>
      <c r="E41" s="101" t="s">
        <v>119</v>
      </c>
      <c r="F41" s="101" t="s">
        <v>120</v>
      </c>
    </row>
    <row r="42" spans="1:6" ht="30" customHeight="1">
      <c r="A42" s="91"/>
      <c r="B42" s="92"/>
      <c r="C42" s="36" t="s">
        <v>60</v>
      </c>
      <c r="D42" s="38"/>
      <c r="E42" s="102"/>
      <c r="F42" s="102"/>
    </row>
    <row r="43" spans="1:6" ht="30" customHeight="1">
      <c r="A43" s="37" t="s">
        <v>65</v>
      </c>
      <c r="B43" s="34" t="s">
        <v>0</v>
      </c>
      <c r="C43" s="34" t="s">
        <v>5</v>
      </c>
      <c r="D43" s="37" t="s">
        <v>1</v>
      </c>
      <c r="E43" s="103"/>
      <c r="F43" s="103"/>
    </row>
    <row r="44" spans="1:6" ht="22.95" customHeight="1">
      <c r="A44" s="8">
        <f>'１生徒用申請書A'!B50</f>
        <v>134</v>
      </c>
      <c r="B44" s="38" t="str">
        <f>'１生徒用申請書A'!A50</f>
        <v>疾病の成り立ちと予防Ⅱ（病理学概論）全１巻</v>
      </c>
      <c r="C44" s="8" t="str">
        <f>'１生徒用申請書A'!C50</f>
        <v>全1巻</v>
      </c>
      <c r="D44" s="49" t="s">
        <v>64</v>
      </c>
      <c r="E44" s="8" t="s">
        <v>121</v>
      </c>
      <c r="F44" s="52"/>
    </row>
    <row r="45" spans="1:6" ht="22.95" customHeight="1">
      <c r="A45" s="8" t="str">
        <f>'１生徒用申請書A'!B51</f>
        <v>135-1</v>
      </c>
      <c r="B45" s="38" t="str">
        <f>'１生徒用申請書A'!A51</f>
        <v>基礎理療学Ⅰ（東洋医学概論）改訂第８版第１巻</v>
      </c>
      <c r="C45" s="8" t="str">
        <f>'１生徒用申請書A'!C51</f>
        <v>第1巻</v>
      </c>
      <c r="D45" s="49" t="s">
        <v>142</v>
      </c>
      <c r="E45" s="8" t="s">
        <v>121</v>
      </c>
      <c r="F45" s="52"/>
    </row>
    <row r="46" spans="1:6" ht="22.95" customHeight="1">
      <c r="A46" s="8" t="str">
        <f>'１生徒用申請書A'!B52</f>
        <v>135-2</v>
      </c>
      <c r="B46" s="38" t="str">
        <f>'１生徒用申請書A'!A52</f>
        <v>基礎理療学Ⅰ（東洋医学概論）改訂第８版第２巻</v>
      </c>
      <c r="C46" s="8" t="str">
        <f>'１生徒用申請書A'!C52</f>
        <v>第2巻</v>
      </c>
      <c r="D46" s="49" t="s">
        <v>143</v>
      </c>
      <c r="E46" s="8" t="s">
        <v>121</v>
      </c>
      <c r="F46" s="52"/>
    </row>
    <row r="47" spans="1:6" ht="22.95" customHeight="1">
      <c r="A47" s="8" t="str">
        <f>'１生徒用申請書A'!B53</f>
        <v>136-1</v>
      </c>
      <c r="B47" s="38" t="str">
        <f>'１生徒用申請書A'!A53</f>
        <v>基礎理療学Ⅲ（新版理療理論）初版第２刷第１巻</v>
      </c>
      <c r="C47" s="8" t="str">
        <f>'１生徒用申請書A'!C53</f>
        <v>第1巻</v>
      </c>
      <c r="D47" s="49" t="s">
        <v>159</v>
      </c>
      <c r="E47" s="8" t="s">
        <v>121</v>
      </c>
      <c r="F47" s="52"/>
    </row>
    <row r="48" spans="1:6" ht="22.95" customHeight="1">
      <c r="A48" s="8" t="str">
        <f>'１生徒用申請書A'!B54</f>
        <v>136-2</v>
      </c>
      <c r="B48" s="38" t="str">
        <f>'１生徒用申請書A'!A54</f>
        <v>基礎理療学Ⅲ（新版理療理論）初版第２刷第２巻</v>
      </c>
      <c r="C48" s="8" t="str">
        <f>'１生徒用申請書A'!C54</f>
        <v>第2巻</v>
      </c>
      <c r="D48" s="49" t="s">
        <v>160</v>
      </c>
      <c r="E48" s="8" t="s">
        <v>121</v>
      </c>
      <c r="F48" s="52"/>
    </row>
    <row r="49" spans="1:6" ht="22.95" customHeight="1">
      <c r="A49" s="8" t="str">
        <f>'１生徒用申請書A'!B55</f>
        <v>137-1</v>
      </c>
      <c r="B49" s="38" t="str">
        <f>'１生徒用申請書A'!A55</f>
        <v>臨床理療学（あはき師用東洋医学臨床論）改訂第2版第１巻</v>
      </c>
      <c r="C49" s="8" t="str">
        <f>'１生徒用申請書A'!C55</f>
        <v>第1巻</v>
      </c>
      <c r="D49" s="49" t="s">
        <v>129</v>
      </c>
      <c r="E49" s="8" t="s">
        <v>121</v>
      </c>
      <c r="F49" s="52"/>
    </row>
    <row r="50" spans="1:6" ht="22.95" customHeight="1">
      <c r="A50" s="8" t="str">
        <f>'１生徒用申請書A'!B56</f>
        <v>137-2</v>
      </c>
      <c r="B50" s="38" t="str">
        <f>'１生徒用申請書A'!A56</f>
        <v>臨床理療学（あはき師用東洋医学臨床論）改訂第2版第２巻</v>
      </c>
      <c r="C50" s="8" t="str">
        <f>'１生徒用申請書A'!C56</f>
        <v>第2巻</v>
      </c>
      <c r="D50" s="49" t="s">
        <v>130</v>
      </c>
      <c r="E50" s="8" t="s">
        <v>121</v>
      </c>
      <c r="F50" s="52"/>
    </row>
    <row r="51" spans="1:6" ht="22.95" customHeight="1">
      <c r="A51" s="8" t="str">
        <f>'１生徒用申請書A'!B57</f>
        <v>137-3</v>
      </c>
      <c r="B51" s="38" t="str">
        <f>'１生徒用申請書A'!A57</f>
        <v>臨床理療学（あはき師用東洋医学臨床論）改訂第2版第３巻</v>
      </c>
      <c r="C51" s="8" t="str">
        <f>'１生徒用申請書A'!C57</f>
        <v>第3巻</v>
      </c>
      <c r="D51" s="49" t="s">
        <v>131</v>
      </c>
      <c r="E51" s="8" t="s">
        <v>121</v>
      </c>
      <c r="F51" s="52"/>
    </row>
    <row r="52" spans="1:6" ht="22.95" customHeight="1">
      <c r="A52" s="8" t="str">
        <f>'１生徒用申請書A'!B58</f>
        <v>137-4</v>
      </c>
      <c r="B52" s="38" t="str">
        <f>'１生徒用申請書A'!A58</f>
        <v>臨床理療学（あはき師用東洋医学臨床論）改訂第2版第４巻</v>
      </c>
      <c r="C52" s="8" t="str">
        <f>'１生徒用申請書A'!C58</f>
        <v>第4巻</v>
      </c>
      <c r="D52" s="49" t="s">
        <v>132</v>
      </c>
      <c r="E52" s="8" t="s">
        <v>121</v>
      </c>
      <c r="F52" s="52"/>
    </row>
    <row r="53" spans="1:6" ht="22.95" customHeight="1">
      <c r="A53" s="8" t="str">
        <f>'１生徒用申請書A'!B59</f>
        <v>138-1</v>
      </c>
      <c r="B53" s="38" t="str">
        <f>'１生徒用申請書A'!A59</f>
        <v>人体の構造と機能（解剖・生理）改訂第4版第１巻</v>
      </c>
      <c r="C53" s="8" t="str">
        <f>'１生徒用申請書A'!C59</f>
        <v>第1巻</v>
      </c>
      <c r="D53" s="49" t="s">
        <v>66</v>
      </c>
      <c r="E53" s="8" t="s">
        <v>121</v>
      </c>
      <c r="F53" s="52"/>
    </row>
    <row r="54" spans="1:6" ht="22.95" customHeight="1">
      <c r="A54" s="8" t="str">
        <f>'１生徒用申請書A'!B60</f>
        <v>138-2</v>
      </c>
      <c r="B54" s="38" t="str">
        <f>'１生徒用申請書A'!A60</f>
        <v>人体の構造と機能（解剖・生理）改訂第4版第２巻</v>
      </c>
      <c r="C54" s="8" t="str">
        <f>'１生徒用申請書A'!C60</f>
        <v>第2巻</v>
      </c>
      <c r="D54" s="49" t="s">
        <v>67</v>
      </c>
      <c r="E54" s="8" t="s">
        <v>121</v>
      </c>
      <c r="F54" s="52"/>
    </row>
    <row r="55" spans="1:6" ht="22.95" customHeight="1">
      <c r="A55" s="8" t="str">
        <f>'１生徒用申請書A'!B61</f>
        <v>140-1</v>
      </c>
      <c r="B55" s="38" t="str">
        <f>'１生徒用申請書A'!A61</f>
        <v>生活と疾病Ⅱ（臨床医学）改訂第5版第１巻</v>
      </c>
      <c r="C55" s="8" t="str">
        <f>'１生徒用申請書A'!C61</f>
        <v>第1巻</v>
      </c>
      <c r="D55" s="49" t="s">
        <v>145</v>
      </c>
      <c r="E55" s="8" t="s">
        <v>121</v>
      </c>
      <c r="F55" s="52"/>
    </row>
    <row r="56" spans="1:6" ht="22.95" customHeight="1">
      <c r="A56" s="8" t="str">
        <f>'１生徒用申請書A'!B62</f>
        <v>140-2</v>
      </c>
      <c r="B56" s="38" t="str">
        <f>'１生徒用申請書A'!A62</f>
        <v>生活と疾病Ⅱ（臨床医学）改訂第5版第２巻</v>
      </c>
      <c r="C56" s="8" t="str">
        <f>'１生徒用申請書A'!C62</f>
        <v>第2巻</v>
      </c>
      <c r="D56" s="49" t="s">
        <v>146</v>
      </c>
      <c r="E56" s="8" t="s">
        <v>121</v>
      </c>
      <c r="F56" s="52"/>
    </row>
    <row r="57" spans="1:6" ht="22.95" customHeight="1">
      <c r="A57" s="8" t="str">
        <f>'１生徒用申請書A'!B63</f>
        <v>140-3</v>
      </c>
      <c r="B57" s="38" t="str">
        <f>'１生徒用申請書A'!A63</f>
        <v>生活と疾病Ⅱ（臨床医学）改訂第5版第３巻</v>
      </c>
      <c r="C57" s="8" t="str">
        <f>'１生徒用申請書A'!C63</f>
        <v>第3巻</v>
      </c>
      <c r="D57" s="49" t="s">
        <v>147</v>
      </c>
      <c r="E57" s="8" t="s">
        <v>121</v>
      </c>
      <c r="F57" s="52"/>
    </row>
    <row r="58" spans="1:6" ht="22.95" customHeight="1">
      <c r="A58" s="8" t="str">
        <f>'１生徒用申請書A'!B64</f>
        <v>140-4</v>
      </c>
      <c r="B58" s="38" t="str">
        <f>'１生徒用申請書A'!A64</f>
        <v>生活と疾病Ⅱ（臨床医学）改訂第5版第４巻</v>
      </c>
      <c r="C58" s="8" t="str">
        <f>'１生徒用申請書A'!C64</f>
        <v>第4巻</v>
      </c>
      <c r="D58" s="49" t="s">
        <v>148</v>
      </c>
      <c r="E58" s="8" t="s">
        <v>121</v>
      </c>
      <c r="F58" s="52"/>
    </row>
    <row r="59" spans="1:6" ht="22.95" customHeight="1">
      <c r="A59" s="8" t="str">
        <f>'１生徒用申請書A'!B65</f>
        <v>141-1</v>
      </c>
      <c r="B59" s="38" t="str">
        <f>'１生徒用申請書A'!A65</f>
        <v>臨床保健理療（あマ指師用東洋医学臨床論）改訂第2版第１巻</v>
      </c>
      <c r="C59" s="8" t="str">
        <f>'１生徒用申請書A'!C65</f>
        <v>第1巻</v>
      </c>
      <c r="D59" s="49" t="s">
        <v>133</v>
      </c>
      <c r="E59" s="8" t="s">
        <v>121</v>
      </c>
      <c r="F59" s="52"/>
    </row>
    <row r="60" spans="1:6" ht="22.95" customHeight="1">
      <c r="A60" s="8" t="str">
        <f>'１生徒用申請書A'!B66</f>
        <v>141-2</v>
      </c>
      <c r="B60" s="38" t="str">
        <f>'１生徒用申請書A'!A66</f>
        <v>臨床保健理療（あマ指師用東洋医学臨床論）改訂第2版第２巻</v>
      </c>
      <c r="C60" s="8" t="str">
        <f>'１生徒用申請書A'!C66</f>
        <v>第2巻</v>
      </c>
      <c r="D60" s="49" t="s">
        <v>134</v>
      </c>
      <c r="E60" s="8" t="s">
        <v>121</v>
      </c>
      <c r="F60" s="52"/>
    </row>
    <row r="61" spans="1:6" ht="22.95" customHeight="1">
      <c r="A61" s="8" t="str">
        <f>'１生徒用申請書A'!B67</f>
        <v>141-3</v>
      </c>
      <c r="B61" s="38" t="str">
        <f>'１生徒用申請書A'!A67</f>
        <v>臨床保健理療（あマ指師用東洋医学臨床論）改訂第2版第３巻</v>
      </c>
      <c r="C61" s="8" t="str">
        <f>'１生徒用申請書A'!C67</f>
        <v>第3巻</v>
      </c>
      <c r="D61" s="49" t="s">
        <v>135</v>
      </c>
      <c r="E61" s="8" t="s">
        <v>121</v>
      </c>
      <c r="F61" s="52"/>
    </row>
    <row r="62" spans="1:6" ht="22.95" customHeight="1">
      <c r="A62" s="8">
        <f>'１生徒用申請書A'!B68</f>
        <v>164</v>
      </c>
      <c r="B62" s="38" t="str">
        <f>'１生徒用申請書A'!A68</f>
        <v>コミュニケーション概論 -　医療面接を目指して - 改訂第３版全１巻</v>
      </c>
      <c r="C62" s="8" t="str">
        <f>'１生徒用申請書A'!C68</f>
        <v>全1巻</v>
      </c>
      <c r="D62" s="49" t="s">
        <v>144</v>
      </c>
      <c r="E62" s="8" t="s">
        <v>121</v>
      </c>
      <c r="F62" s="52"/>
    </row>
    <row r="63" spans="1:6" ht="22.95" customHeight="1">
      <c r="A63" s="8">
        <f>'１生徒用申請書A'!B69</f>
        <v>152</v>
      </c>
      <c r="B63" s="38" t="str">
        <f>'１生徒用申請書A'!A69</f>
        <v>医療と社会　改訂第8版全１巻</v>
      </c>
      <c r="C63" s="8" t="str">
        <f>'１生徒用申請書A'!C69</f>
        <v>全1巻</v>
      </c>
      <c r="D63" s="49" t="s">
        <v>136</v>
      </c>
      <c r="E63" s="8" t="s">
        <v>121</v>
      </c>
      <c r="F63" s="52"/>
    </row>
    <row r="64" spans="1:6" ht="22.95" customHeight="1">
      <c r="A64" s="8">
        <f>'１生徒用申請書A'!B70</f>
        <v>7</v>
      </c>
      <c r="B64" s="38" t="str">
        <f>'１生徒用申請書A'!A70</f>
        <v>地域理療と理療経営（理療経営学）　改訂第9版全１巻</v>
      </c>
      <c r="C64" s="8" t="str">
        <f>'１生徒用申請書A'!C70</f>
        <v>全1巻</v>
      </c>
      <c r="D64" s="49" t="s">
        <v>150</v>
      </c>
      <c r="E64" s="8" t="s">
        <v>121</v>
      </c>
      <c r="F64" s="52"/>
    </row>
    <row r="65" spans="1:6" ht="22.95" customHeight="1">
      <c r="A65" s="8">
        <v>8</v>
      </c>
      <c r="B65" s="38" t="s">
        <v>163</v>
      </c>
      <c r="C65" s="8" t="s">
        <v>103</v>
      </c>
      <c r="D65" s="33" t="s">
        <v>162</v>
      </c>
      <c r="E65" s="8" t="s">
        <v>121</v>
      </c>
      <c r="F65" s="52"/>
    </row>
    <row r="66" spans="1:6" ht="22.95" customHeight="1">
      <c r="A66" s="8"/>
      <c r="B66" s="38"/>
      <c r="C66" s="8"/>
      <c r="D66" s="8"/>
      <c r="E66" s="8"/>
      <c r="F66" s="52"/>
    </row>
    <row r="67" spans="1:6" ht="22.95" customHeight="1">
      <c r="A67" s="8"/>
      <c r="B67" s="38"/>
      <c r="C67" s="8"/>
      <c r="D67" s="8"/>
      <c r="E67" s="8"/>
      <c r="F67" s="52"/>
    </row>
    <row r="68" spans="1:6" ht="22.95" customHeight="1">
      <c r="A68" s="8"/>
      <c r="B68" s="33"/>
      <c r="C68" s="8"/>
      <c r="D68" s="8"/>
      <c r="E68" s="8"/>
      <c r="F68" s="52"/>
    </row>
    <row r="69" spans="1:6" ht="22.95" customHeight="1">
      <c r="A69" s="8"/>
      <c r="B69" s="8"/>
      <c r="C69" s="8"/>
      <c r="D69" s="55" t="s">
        <v>122</v>
      </c>
      <c r="E69" s="37">
        <f>COUNTA(E44:E68)</f>
        <v>22</v>
      </c>
      <c r="F69" s="37">
        <f>COUNTA(F44:F68)</f>
        <v>0</v>
      </c>
    </row>
    <row r="70" spans="1:6" ht="20.100000000000001" hidden="1" customHeight="1"/>
    <row r="71" spans="1:6" ht="4.2" customHeight="1">
      <c r="A71" s="5"/>
      <c r="B71" s="5"/>
      <c r="C71" s="5"/>
      <c r="D71" s="44"/>
    </row>
    <row r="72" spans="1:6" ht="4.95" customHeight="1">
      <c r="A72" s="5"/>
      <c r="B72" s="5"/>
      <c r="C72" s="5"/>
      <c r="D72" s="45"/>
      <c r="E72" s="56"/>
      <c r="F72" s="56"/>
    </row>
    <row r="73" spans="1:6" ht="40.200000000000003" customHeight="1">
      <c r="A73" s="39" t="s">
        <v>137</v>
      </c>
      <c r="B73" s="58" t="s">
        <v>152</v>
      </c>
      <c r="C73" s="43" t="s">
        <v>91</v>
      </c>
      <c r="D73" s="104" t="s">
        <v>92</v>
      </c>
      <c r="E73" s="105"/>
      <c r="F73" s="106"/>
    </row>
    <row r="74" spans="1:6" ht="40.200000000000003" customHeight="1">
      <c r="A74" s="34" t="s">
        <v>4</v>
      </c>
      <c r="B74" s="42" t="s">
        <v>6</v>
      </c>
      <c r="C74" s="34" t="s">
        <v>3</v>
      </c>
      <c r="D74" s="96" t="s">
        <v>13</v>
      </c>
      <c r="E74" s="97"/>
      <c r="F74" s="98"/>
    </row>
    <row r="75" spans="1:6" ht="20.100000000000001" customHeight="1">
      <c r="A75" s="5"/>
      <c r="B75" s="5"/>
      <c r="C75" s="5"/>
      <c r="D75" s="9"/>
    </row>
    <row r="76" spans="1:6" ht="30" customHeight="1">
      <c r="A76" s="88" t="s">
        <v>14</v>
      </c>
      <c r="B76" s="88"/>
      <c r="C76" s="88"/>
      <c r="D76" s="8" t="s">
        <v>94</v>
      </c>
      <c r="E76" s="107" t="s">
        <v>123</v>
      </c>
      <c r="F76" s="108"/>
    </row>
    <row r="77" spans="1:6" ht="30" customHeight="1">
      <c r="A77" s="89" t="s">
        <v>93</v>
      </c>
      <c r="B77" s="90"/>
      <c r="C77" s="35" t="s">
        <v>2</v>
      </c>
      <c r="D77" s="33" t="s">
        <v>27</v>
      </c>
      <c r="E77" s="101" t="s">
        <v>119</v>
      </c>
      <c r="F77" s="101" t="s">
        <v>120</v>
      </c>
    </row>
    <row r="78" spans="1:6" ht="30" customHeight="1">
      <c r="A78" s="91"/>
      <c r="B78" s="92"/>
      <c r="C78" s="36" t="s">
        <v>60</v>
      </c>
      <c r="D78" s="33" t="s">
        <v>124</v>
      </c>
      <c r="E78" s="102"/>
      <c r="F78" s="102"/>
    </row>
    <row r="79" spans="1:6" ht="30" customHeight="1">
      <c r="A79" s="37" t="s">
        <v>65</v>
      </c>
      <c r="B79" s="34" t="s">
        <v>0</v>
      </c>
      <c r="C79" s="34" t="s">
        <v>5</v>
      </c>
      <c r="D79" s="37" t="s">
        <v>1</v>
      </c>
      <c r="E79" s="103"/>
      <c r="F79" s="103"/>
    </row>
    <row r="80" spans="1:6" ht="22.95" customHeight="1">
      <c r="A80" s="8">
        <v>134</v>
      </c>
      <c r="B80" s="38" t="str">
        <f>'１生徒用申請書A'!A50</f>
        <v>疾病の成り立ちと予防Ⅱ（病理学概論）全１巻</v>
      </c>
      <c r="C80" s="8" t="s">
        <v>103</v>
      </c>
      <c r="D80" s="49" t="s">
        <v>158</v>
      </c>
      <c r="E80" s="57" t="s">
        <v>121</v>
      </c>
      <c r="F80" s="57" t="s">
        <v>121</v>
      </c>
    </row>
    <row r="81" spans="1:6" ht="22.95" customHeight="1">
      <c r="A81" s="8">
        <v>135</v>
      </c>
      <c r="B81" s="38" t="str">
        <f>'１生徒用申請書A'!A51</f>
        <v>基礎理療学Ⅰ（東洋医学概論）改訂第８版第１巻</v>
      </c>
      <c r="C81" s="8" t="s">
        <v>28</v>
      </c>
      <c r="D81" s="49" t="s">
        <v>142</v>
      </c>
      <c r="E81" s="57" t="s">
        <v>121</v>
      </c>
      <c r="F81" s="57" t="s">
        <v>121</v>
      </c>
    </row>
    <row r="82" spans="1:6" ht="22.95" customHeight="1">
      <c r="A82" s="8">
        <v>135</v>
      </c>
      <c r="B82" s="38" t="str">
        <f>'１生徒用申請書A'!A52</f>
        <v>基礎理療学Ⅰ（東洋医学概論）改訂第８版第２巻</v>
      </c>
      <c r="C82" s="8" t="s">
        <v>29</v>
      </c>
      <c r="D82" s="49" t="s">
        <v>143</v>
      </c>
      <c r="E82" s="57" t="s">
        <v>121</v>
      </c>
      <c r="F82" s="57" t="s">
        <v>121</v>
      </c>
    </row>
    <row r="83" spans="1:6" ht="22.95" customHeight="1">
      <c r="A83" s="8">
        <v>136</v>
      </c>
      <c r="B83" s="38" t="str">
        <f>'１生徒用申請書A'!A53</f>
        <v>基礎理療学Ⅲ（新版理療理論）初版第２刷第１巻</v>
      </c>
      <c r="C83" s="8" t="s">
        <v>28</v>
      </c>
      <c r="D83" s="49" t="s">
        <v>159</v>
      </c>
      <c r="E83" s="57" t="s">
        <v>121</v>
      </c>
      <c r="F83" s="57"/>
    </row>
    <row r="84" spans="1:6" ht="22.95" customHeight="1">
      <c r="A84" s="8">
        <v>136</v>
      </c>
      <c r="B84" s="38" t="str">
        <f>'１生徒用申請書A'!A54</f>
        <v>基礎理療学Ⅲ（新版理療理論）初版第２刷第２巻</v>
      </c>
      <c r="C84" s="8" t="s">
        <v>29</v>
      </c>
      <c r="D84" s="49" t="s">
        <v>160</v>
      </c>
      <c r="E84" s="57" t="s">
        <v>121</v>
      </c>
      <c r="F84" s="57"/>
    </row>
    <row r="85" spans="1:6" ht="22.95" customHeight="1">
      <c r="A85" s="8">
        <v>137</v>
      </c>
      <c r="B85" s="38" t="str">
        <f>'１生徒用申請書A'!A55</f>
        <v>臨床理療学（あはき師用東洋医学臨床論）改訂第2版第１巻</v>
      </c>
      <c r="C85" s="8" t="s">
        <v>28</v>
      </c>
      <c r="D85" s="49" t="s">
        <v>129</v>
      </c>
      <c r="E85" s="57" t="s">
        <v>121</v>
      </c>
      <c r="F85" s="57" t="s">
        <v>121</v>
      </c>
    </row>
    <row r="86" spans="1:6" ht="22.95" customHeight="1">
      <c r="A86" s="8">
        <v>137</v>
      </c>
      <c r="B86" s="38" t="str">
        <f>'１生徒用申請書A'!A56</f>
        <v>臨床理療学（あはき師用東洋医学臨床論）改訂第2版第２巻</v>
      </c>
      <c r="C86" s="8" t="s">
        <v>29</v>
      </c>
      <c r="D86" s="49" t="s">
        <v>130</v>
      </c>
      <c r="E86" s="57" t="s">
        <v>121</v>
      </c>
      <c r="F86" s="57" t="s">
        <v>121</v>
      </c>
    </row>
    <row r="87" spans="1:6" ht="22.95" customHeight="1">
      <c r="A87" s="8">
        <v>137</v>
      </c>
      <c r="B87" s="38" t="str">
        <f>'１生徒用申請書A'!A57</f>
        <v>臨床理療学（あはき師用東洋医学臨床論）改訂第2版第３巻</v>
      </c>
      <c r="C87" s="8" t="s">
        <v>30</v>
      </c>
      <c r="D87" s="49" t="s">
        <v>131</v>
      </c>
      <c r="E87" s="57" t="s">
        <v>121</v>
      </c>
      <c r="F87" s="57" t="s">
        <v>121</v>
      </c>
    </row>
    <row r="88" spans="1:6" ht="22.95" customHeight="1">
      <c r="A88" s="8">
        <v>137</v>
      </c>
      <c r="B88" s="38" t="str">
        <f>'１生徒用申請書A'!A58</f>
        <v>臨床理療学（あはき師用東洋医学臨床論）改訂第2版第４巻</v>
      </c>
      <c r="C88" s="8" t="s">
        <v>31</v>
      </c>
      <c r="D88" s="49" t="s">
        <v>132</v>
      </c>
      <c r="E88" s="57" t="s">
        <v>121</v>
      </c>
      <c r="F88" s="57" t="s">
        <v>121</v>
      </c>
    </row>
    <row r="89" spans="1:6" ht="22.95" customHeight="1">
      <c r="A89" s="8">
        <v>138</v>
      </c>
      <c r="B89" s="38" t="str">
        <f>'１生徒用申請書A'!A59</f>
        <v>人体の構造と機能（解剖・生理）改訂第4版第１巻</v>
      </c>
      <c r="C89" s="8" t="s">
        <v>28</v>
      </c>
      <c r="D89" s="49" t="s">
        <v>66</v>
      </c>
      <c r="E89" s="57" t="s">
        <v>121</v>
      </c>
      <c r="F89" s="57"/>
    </row>
    <row r="90" spans="1:6" ht="22.95" customHeight="1">
      <c r="A90" s="8">
        <v>138</v>
      </c>
      <c r="B90" s="38" t="str">
        <f>'１生徒用申請書A'!A60</f>
        <v>人体の構造と機能（解剖・生理）改訂第4版第２巻</v>
      </c>
      <c r="C90" s="8" t="s">
        <v>29</v>
      </c>
      <c r="D90" s="49" t="s">
        <v>67</v>
      </c>
      <c r="E90" s="57" t="s">
        <v>121</v>
      </c>
      <c r="F90" s="57"/>
    </row>
    <row r="91" spans="1:6" ht="22.95" customHeight="1">
      <c r="A91" s="8">
        <v>140</v>
      </c>
      <c r="B91" s="38" t="str">
        <f>'１生徒用申請書A'!A61</f>
        <v>生活と疾病Ⅱ（臨床医学）改訂第5版第１巻</v>
      </c>
      <c r="C91" s="8" t="s">
        <v>28</v>
      </c>
      <c r="D91" s="49" t="s">
        <v>145</v>
      </c>
      <c r="E91" s="57" t="s">
        <v>121</v>
      </c>
      <c r="F91" s="57" t="s">
        <v>121</v>
      </c>
    </row>
    <row r="92" spans="1:6" ht="22.95" customHeight="1">
      <c r="A92" s="8">
        <v>140</v>
      </c>
      <c r="B92" s="38" t="str">
        <f>'１生徒用申請書A'!A62</f>
        <v>生活と疾病Ⅱ（臨床医学）改訂第5版第２巻</v>
      </c>
      <c r="C92" s="8" t="s">
        <v>29</v>
      </c>
      <c r="D92" s="49" t="s">
        <v>146</v>
      </c>
      <c r="E92" s="57" t="s">
        <v>121</v>
      </c>
      <c r="F92" s="57" t="s">
        <v>121</v>
      </c>
    </row>
    <row r="93" spans="1:6" ht="22.95" customHeight="1">
      <c r="A93" s="8">
        <v>140</v>
      </c>
      <c r="B93" s="38" t="str">
        <f>'１生徒用申請書A'!A63</f>
        <v>生活と疾病Ⅱ（臨床医学）改訂第5版第３巻</v>
      </c>
      <c r="C93" s="8" t="s">
        <v>30</v>
      </c>
      <c r="D93" s="49" t="s">
        <v>147</v>
      </c>
      <c r="E93" s="57" t="s">
        <v>121</v>
      </c>
      <c r="F93" s="57" t="s">
        <v>121</v>
      </c>
    </row>
    <row r="94" spans="1:6" ht="22.95" customHeight="1">
      <c r="A94" s="8">
        <v>140</v>
      </c>
      <c r="B94" s="38" t="str">
        <f>'１生徒用申請書A'!A64</f>
        <v>生活と疾病Ⅱ（臨床医学）改訂第5版第４巻</v>
      </c>
      <c r="C94" s="8" t="s">
        <v>31</v>
      </c>
      <c r="D94" s="49" t="s">
        <v>148</v>
      </c>
      <c r="E94" s="57" t="s">
        <v>121</v>
      </c>
      <c r="F94" s="57" t="s">
        <v>121</v>
      </c>
    </row>
    <row r="95" spans="1:6" ht="22.95" customHeight="1">
      <c r="A95" s="8">
        <v>141</v>
      </c>
      <c r="B95" s="38" t="str">
        <f>'１生徒用申請書A'!A65</f>
        <v>臨床保健理療（あマ指師用東洋医学臨床論）改訂第2版第１巻</v>
      </c>
      <c r="C95" s="8" t="s">
        <v>28</v>
      </c>
      <c r="D95" s="49" t="s">
        <v>133</v>
      </c>
      <c r="E95" s="57" t="s">
        <v>121</v>
      </c>
      <c r="F95" s="57"/>
    </row>
    <row r="96" spans="1:6" ht="22.95" customHeight="1">
      <c r="A96" s="8">
        <v>141</v>
      </c>
      <c r="B96" s="38" t="str">
        <f>'１生徒用申請書A'!A66</f>
        <v>臨床保健理療（あマ指師用東洋医学臨床論）改訂第2版第２巻</v>
      </c>
      <c r="C96" s="8" t="s">
        <v>29</v>
      </c>
      <c r="D96" s="49" t="s">
        <v>134</v>
      </c>
      <c r="E96" s="57" t="s">
        <v>121</v>
      </c>
      <c r="F96" s="57"/>
    </row>
    <row r="97" spans="1:6" ht="22.95" customHeight="1">
      <c r="A97" s="8">
        <v>141</v>
      </c>
      <c r="B97" s="38" t="str">
        <f>'１生徒用申請書A'!A67</f>
        <v>臨床保健理療（あマ指師用東洋医学臨床論）改訂第2版第３巻</v>
      </c>
      <c r="C97" s="8" t="s">
        <v>30</v>
      </c>
      <c r="D97" s="49" t="s">
        <v>135</v>
      </c>
      <c r="E97" s="57" t="s">
        <v>121</v>
      </c>
      <c r="F97" s="57"/>
    </row>
    <row r="98" spans="1:6" ht="22.95" customHeight="1">
      <c r="A98" s="8">
        <v>164</v>
      </c>
      <c r="B98" s="38" t="str">
        <f>'１生徒用申請書A'!A68</f>
        <v>コミュニケーション概論 -　医療面接を目指して - 改訂第３版全１巻</v>
      </c>
      <c r="C98" s="8" t="s">
        <v>103</v>
      </c>
      <c r="D98" s="49" t="s">
        <v>144</v>
      </c>
      <c r="E98" s="57" t="s">
        <v>121</v>
      </c>
      <c r="F98" s="57"/>
    </row>
    <row r="99" spans="1:6" ht="22.95" customHeight="1">
      <c r="A99" s="8">
        <v>152</v>
      </c>
      <c r="B99" s="38" t="str">
        <f>'１生徒用申請書A'!A69</f>
        <v>医療と社会　改訂第8版全１巻</v>
      </c>
      <c r="C99" s="8" t="s">
        <v>28</v>
      </c>
      <c r="D99" s="49" t="s">
        <v>136</v>
      </c>
      <c r="E99" s="57" t="s">
        <v>121</v>
      </c>
      <c r="F99" s="52"/>
    </row>
    <row r="100" spans="1:6" ht="22.95" customHeight="1">
      <c r="A100" s="8">
        <v>7</v>
      </c>
      <c r="B100" s="38" t="str">
        <f>'１生徒用申請書A'!A70</f>
        <v>地域理療と理療経営（理療経営学）　改訂第9版全１巻</v>
      </c>
      <c r="C100" s="8" t="s">
        <v>103</v>
      </c>
      <c r="D100" s="49" t="s">
        <v>150</v>
      </c>
      <c r="E100" s="8" t="s">
        <v>121</v>
      </c>
      <c r="F100" s="52"/>
    </row>
    <row r="101" spans="1:6" ht="22.95" customHeight="1">
      <c r="A101" s="8">
        <v>8</v>
      </c>
      <c r="B101" s="38" t="str">
        <f>'１生徒用申請書A'!A71</f>
        <v>手技療法の基礎と臨床　改訂第5版全１巻</v>
      </c>
      <c r="C101" s="8" t="s">
        <v>103</v>
      </c>
      <c r="D101" s="33" t="s">
        <v>164</v>
      </c>
      <c r="E101" s="8" t="s">
        <v>121</v>
      </c>
      <c r="F101" s="52"/>
    </row>
    <row r="102" spans="1:6" ht="22.95" customHeight="1">
      <c r="A102" s="8"/>
      <c r="B102" s="33"/>
      <c r="C102" s="8"/>
      <c r="D102" s="8"/>
      <c r="E102" s="52"/>
      <c r="F102" s="52"/>
    </row>
    <row r="103" spans="1:6" ht="22.95" customHeight="1">
      <c r="A103" s="8"/>
      <c r="B103" s="8"/>
      <c r="C103" s="8"/>
      <c r="D103" s="8"/>
      <c r="E103" s="52"/>
      <c r="F103" s="52"/>
    </row>
    <row r="104" spans="1:6" ht="22.95" customHeight="1">
      <c r="A104" s="8"/>
      <c r="B104" s="33"/>
      <c r="C104" s="8"/>
      <c r="D104" s="8"/>
      <c r="E104" s="52"/>
      <c r="F104" s="52"/>
    </row>
    <row r="105" spans="1:6" ht="22.95" customHeight="1">
      <c r="A105" s="8"/>
      <c r="B105" s="8"/>
      <c r="C105" s="8"/>
      <c r="D105" s="55" t="s">
        <v>122</v>
      </c>
      <c r="E105" s="37">
        <f>COUNTA(E80:E104)</f>
        <v>22</v>
      </c>
      <c r="F105" s="37">
        <f>COUNTA(F80:F104)</f>
        <v>11</v>
      </c>
    </row>
  </sheetData>
  <mergeCells count="21">
    <mergeCell ref="D73:F73"/>
    <mergeCell ref="D74:F74"/>
    <mergeCell ref="A76:C76"/>
    <mergeCell ref="E76:F76"/>
    <mergeCell ref="A77:B78"/>
    <mergeCell ref="E77:E79"/>
    <mergeCell ref="F77:F79"/>
    <mergeCell ref="A5:C5"/>
    <mergeCell ref="A40:C40"/>
    <mergeCell ref="A6:B7"/>
    <mergeCell ref="A41:B42"/>
    <mergeCell ref="D2:F2"/>
    <mergeCell ref="D3:F3"/>
    <mergeCell ref="E5:F5"/>
    <mergeCell ref="E6:E8"/>
    <mergeCell ref="F6:F8"/>
    <mergeCell ref="D37:F37"/>
    <mergeCell ref="D38:F38"/>
    <mergeCell ref="E40:F40"/>
    <mergeCell ref="E41:E43"/>
    <mergeCell ref="F41:F43"/>
  </mergeCells>
  <phoneticPr fontId="1"/>
  <pageMargins left="0.59055118110236227" right="0.11811023622047245" top="0.74803149606299213" bottom="0.55118110236220474" header="0.31496062992125984" footer="0.31496062992125984"/>
  <pageSetup paperSize="9" scale="85" orientation="portrait" r:id="rId1"/>
  <rowBreaks count="2" manualBreakCount="2">
    <brk id="35" max="5" man="1"/>
    <brk id="71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EC1AB-D619-4601-B172-3261C1794AC9}">
  <sheetPr>
    <tabColor rgb="FFFFFF00"/>
  </sheetPr>
  <dimension ref="A1:F71"/>
  <sheetViews>
    <sheetView view="pageBreakPreview" topLeftCell="A2" zoomScaleNormal="100" zoomScaleSheetLayoutView="100" workbookViewId="0">
      <selection activeCell="A9" sqref="A9:D13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6" width="3.6328125" style="2" customWidth="1"/>
    <col min="7" max="16384" width="10.6328125" style="2"/>
  </cols>
  <sheetData>
    <row r="1" spans="1:6" ht="40.200000000000003" customHeight="1">
      <c r="A1" s="109" t="s">
        <v>152</v>
      </c>
      <c r="B1" s="98"/>
      <c r="C1" s="47" t="s">
        <v>96</v>
      </c>
      <c r="D1" s="93" t="s">
        <v>92</v>
      </c>
      <c r="E1" s="94"/>
      <c r="F1" s="95"/>
    </row>
    <row r="2" spans="1:6" ht="40.200000000000003" customHeight="1">
      <c r="A2" s="36" t="s">
        <v>4</v>
      </c>
      <c r="B2" s="46" t="s">
        <v>6</v>
      </c>
      <c r="C2" s="36" t="s">
        <v>3</v>
      </c>
      <c r="D2" s="96"/>
      <c r="E2" s="97"/>
      <c r="F2" s="98"/>
    </row>
    <row r="3" spans="1:6" ht="20.100000000000001" customHeight="1">
      <c r="A3" s="5"/>
      <c r="B3" s="5"/>
      <c r="C3" s="5"/>
      <c r="D3" s="9"/>
    </row>
    <row r="4" spans="1:6" ht="30" customHeight="1">
      <c r="A4" s="88" t="s">
        <v>14</v>
      </c>
      <c r="B4" s="88"/>
      <c r="C4" s="88"/>
      <c r="D4" s="8"/>
      <c r="E4" s="99" t="s">
        <v>118</v>
      </c>
      <c r="F4" s="100"/>
    </row>
    <row r="5" spans="1:6" ht="30" customHeight="1">
      <c r="A5" s="89" t="s">
        <v>98</v>
      </c>
      <c r="B5" s="90"/>
      <c r="C5" s="35" t="s">
        <v>2</v>
      </c>
      <c r="D5" s="33"/>
      <c r="E5" s="101" t="s">
        <v>119</v>
      </c>
      <c r="F5" s="101" t="s">
        <v>120</v>
      </c>
    </row>
    <row r="6" spans="1:6" ht="30" customHeight="1">
      <c r="A6" s="91"/>
      <c r="B6" s="92"/>
      <c r="C6" s="36" t="s">
        <v>60</v>
      </c>
      <c r="D6" s="38"/>
      <c r="E6" s="102"/>
      <c r="F6" s="102"/>
    </row>
    <row r="7" spans="1:6" ht="30" customHeight="1">
      <c r="A7" s="37" t="s">
        <v>65</v>
      </c>
      <c r="B7" s="34" t="s">
        <v>0</v>
      </c>
      <c r="C7" s="34" t="s">
        <v>5</v>
      </c>
      <c r="D7" s="37" t="s">
        <v>1</v>
      </c>
      <c r="E7" s="103"/>
      <c r="F7" s="103"/>
    </row>
    <row r="8" spans="1:6" ht="22.95" customHeight="1">
      <c r="A8" s="8" t="str">
        <f>IF(B8="","",(VLOOKUP(B8,$A$50:$D$71,2,FALSE)))</f>
        <v/>
      </c>
      <c r="B8" s="48"/>
      <c r="C8" s="8" t="str">
        <f>IF(B8="","",(VLOOKUP(B8,$A$50:$D$71,3,FALSE)))</f>
        <v/>
      </c>
      <c r="D8" s="65" t="str">
        <f>IF(B8="","",(VLOOKUP(B8,$A$50:$D$71,4,FALSE)))</f>
        <v/>
      </c>
      <c r="E8" s="8"/>
      <c r="F8" s="52"/>
    </row>
    <row r="9" spans="1:6" ht="22.95" customHeight="1">
      <c r="A9" s="8"/>
      <c r="B9" s="48"/>
      <c r="C9" s="8"/>
      <c r="D9" s="65"/>
      <c r="E9" s="8"/>
      <c r="F9" s="52"/>
    </row>
    <row r="10" spans="1:6" ht="22.95" customHeight="1">
      <c r="A10" s="8"/>
      <c r="B10" s="48"/>
      <c r="C10" s="8"/>
      <c r="D10" s="65"/>
      <c r="E10" s="8"/>
      <c r="F10" s="52"/>
    </row>
    <row r="11" spans="1:6" ht="22.95" customHeight="1">
      <c r="A11" s="8"/>
      <c r="B11" s="48"/>
      <c r="C11" s="8"/>
      <c r="D11" s="65"/>
      <c r="E11" s="8"/>
      <c r="F11" s="52"/>
    </row>
    <row r="12" spans="1:6" ht="22.95" customHeight="1">
      <c r="A12" s="8"/>
      <c r="B12" s="48"/>
      <c r="C12" s="8"/>
      <c r="D12" s="65"/>
      <c r="E12" s="8"/>
      <c r="F12" s="52"/>
    </row>
    <row r="13" spans="1:6" ht="22.95" customHeight="1">
      <c r="A13" s="8"/>
      <c r="B13" s="48"/>
      <c r="C13" s="8"/>
      <c r="D13" s="65"/>
      <c r="E13" s="8"/>
      <c r="F13" s="52"/>
    </row>
    <row r="14" spans="1:6" ht="22.95" customHeight="1">
      <c r="A14" s="8" t="str">
        <f t="shared" ref="A9:A34" si="0">IF(B14="","",(VLOOKUP(B14,$A$50:$D$71,2,FALSE)))</f>
        <v/>
      </c>
      <c r="B14" s="48"/>
      <c r="C14" s="8" t="str">
        <f t="shared" ref="C9:C34" si="1">IF(B14="","",(VLOOKUP(B14,$A$50:$D$71,3,FALSE)))</f>
        <v/>
      </c>
      <c r="D14" s="65" t="str">
        <f t="shared" ref="D9:D34" si="2">IF(B14="","",(VLOOKUP(B14,$A$50:$D$71,4,FALSE)))</f>
        <v/>
      </c>
      <c r="E14" s="8"/>
      <c r="F14" s="52"/>
    </row>
    <row r="15" spans="1:6" ht="22.95" customHeight="1">
      <c r="A15" s="8" t="str">
        <f t="shared" si="0"/>
        <v/>
      </c>
      <c r="B15" s="48"/>
      <c r="C15" s="8" t="str">
        <f t="shared" si="1"/>
        <v/>
      </c>
      <c r="D15" s="65" t="str">
        <f t="shared" si="2"/>
        <v/>
      </c>
      <c r="E15" s="8"/>
      <c r="F15" s="52"/>
    </row>
    <row r="16" spans="1:6" ht="22.95" customHeight="1">
      <c r="A16" s="8" t="str">
        <f t="shared" si="0"/>
        <v/>
      </c>
      <c r="B16" s="48"/>
      <c r="C16" s="8" t="str">
        <f t="shared" si="1"/>
        <v/>
      </c>
      <c r="D16" s="65" t="str">
        <f t="shared" si="2"/>
        <v/>
      </c>
      <c r="E16" s="8"/>
      <c r="F16" s="52"/>
    </row>
    <row r="17" spans="1:6" ht="22.95" customHeight="1">
      <c r="A17" s="8" t="str">
        <f t="shared" si="0"/>
        <v/>
      </c>
      <c r="B17" s="48"/>
      <c r="C17" s="8" t="str">
        <f t="shared" si="1"/>
        <v/>
      </c>
      <c r="D17" s="65" t="str">
        <f t="shared" si="2"/>
        <v/>
      </c>
      <c r="E17" s="8"/>
      <c r="F17" s="52"/>
    </row>
    <row r="18" spans="1:6" ht="22.95" customHeight="1">
      <c r="A18" s="8" t="str">
        <f t="shared" si="0"/>
        <v/>
      </c>
      <c r="B18" s="48"/>
      <c r="C18" s="8" t="str">
        <f t="shared" si="1"/>
        <v/>
      </c>
      <c r="D18" s="65" t="str">
        <f t="shared" si="2"/>
        <v/>
      </c>
      <c r="E18" s="8"/>
      <c r="F18" s="52"/>
    </row>
    <row r="19" spans="1:6" ht="22.95" customHeight="1">
      <c r="A19" s="8" t="str">
        <f t="shared" si="0"/>
        <v/>
      </c>
      <c r="B19" s="48"/>
      <c r="C19" s="8" t="str">
        <f t="shared" si="1"/>
        <v/>
      </c>
      <c r="D19" s="65" t="str">
        <f t="shared" si="2"/>
        <v/>
      </c>
      <c r="E19" s="8"/>
      <c r="F19" s="52"/>
    </row>
    <row r="20" spans="1:6" ht="22.95" customHeight="1">
      <c r="A20" s="8" t="str">
        <f t="shared" si="0"/>
        <v/>
      </c>
      <c r="B20" s="48"/>
      <c r="C20" s="8" t="str">
        <f t="shared" si="1"/>
        <v/>
      </c>
      <c r="D20" s="65" t="str">
        <f t="shared" si="2"/>
        <v/>
      </c>
      <c r="E20" s="8"/>
      <c r="F20" s="52"/>
    </row>
    <row r="21" spans="1:6" ht="22.95" customHeight="1">
      <c r="A21" s="8" t="str">
        <f t="shared" si="0"/>
        <v/>
      </c>
      <c r="B21" s="48"/>
      <c r="C21" s="8" t="str">
        <f t="shared" si="1"/>
        <v/>
      </c>
      <c r="D21" s="65" t="str">
        <f t="shared" si="2"/>
        <v/>
      </c>
      <c r="E21" s="8"/>
      <c r="F21" s="52"/>
    </row>
    <row r="22" spans="1:6" ht="22.95" customHeight="1">
      <c r="A22" s="8" t="str">
        <f t="shared" si="0"/>
        <v/>
      </c>
      <c r="B22" s="48"/>
      <c r="C22" s="8" t="str">
        <f t="shared" si="1"/>
        <v/>
      </c>
      <c r="D22" s="65" t="str">
        <f t="shared" si="2"/>
        <v/>
      </c>
      <c r="E22" s="8"/>
      <c r="F22" s="52"/>
    </row>
    <row r="23" spans="1:6" ht="22.95" customHeight="1">
      <c r="A23" s="8" t="str">
        <f t="shared" si="0"/>
        <v/>
      </c>
      <c r="B23" s="48"/>
      <c r="C23" s="8" t="str">
        <f t="shared" si="1"/>
        <v/>
      </c>
      <c r="D23" s="65" t="str">
        <f t="shared" si="2"/>
        <v/>
      </c>
      <c r="E23" s="8"/>
      <c r="F23" s="52"/>
    </row>
    <row r="24" spans="1:6" ht="22.95" customHeight="1">
      <c r="A24" s="8" t="str">
        <f t="shared" si="0"/>
        <v/>
      </c>
      <c r="B24" s="48"/>
      <c r="C24" s="8" t="str">
        <f t="shared" si="1"/>
        <v/>
      </c>
      <c r="D24" s="65" t="str">
        <f t="shared" si="2"/>
        <v/>
      </c>
      <c r="E24" s="8"/>
      <c r="F24" s="52"/>
    </row>
    <row r="25" spans="1:6" ht="22.95" customHeight="1">
      <c r="A25" s="8" t="str">
        <f t="shared" si="0"/>
        <v/>
      </c>
      <c r="B25" s="48"/>
      <c r="C25" s="8" t="str">
        <f t="shared" si="1"/>
        <v/>
      </c>
      <c r="D25" s="65" t="str">
        <f t="shared" si="2"/>
        <v/>
      </c>
      <c r="E25" s="8"/>
      <c r="F25" s="52"/>
    </row>
    <row r="26" spans="1:6" ht="22.95" customHeight="1">
      <c r="A26" s="8" t="str">
        <f t="shared" si="0"/>
        <v/>
      </c>
      <c r="B26" s="48"/>
      <c r="C26" s="8" t="str">
        <f t="shared" si="1"/>
        <v/>
      </c>
      <c r="D26" s="65" t="str">
        <f t="shared" si="2"/>
        <v/>
      </c>
      <c r="E26" s="8"/>
      <c r="F26" s="52"/>
    </row>
    <row r="27" spans="1:6" ht="22.95" customHeight="1">
      <c r="A27" s="8" t="str">
        <f t="shared" si="0"/>
        <v/>
      </c>
      <c r="B27" s="48"/>
      <c r="C27" s="8" t="str">
        <f t="shared" si="1"/>
        <v/>
      </c>
      <c r="D27" s="65" t="str">
        <f t="shared" si="2"/>
        <v/>
      </c>
      <c r="E27" s="8"/>
      <c r="F27" s="52"/>
    </row>
    <row r="28" spans="1:6" ht="22.95" customHeight="1">
      <c r="A28" s="8" t="str">
        <f t="shared" si="0"/>
        <v/>
      </c>
      <c r="B28" s="48"/>
      <c r="C28" s="8" t="str">
        <f t="shared" si="1"/>
        <v/>
      </c>
      <c r="D28" s="65" t="str">
        <f t="shared" si="2"/>
        <v/>
      </c>
      <c r="E28" s="8"/>
      <c r="F28" s="52"/>
    </row>
    <row r="29" spans="1:6" ht="22.95" customHeight="1">
      <c r="A29" s="8" t="str">
        <f t="shared" si="0"/>
        <v/>
      </c>
      <c r="B29" s="48"/>
      <c r="C29" s="8" t="str">
        <f t="shared" si="1"/>
        <v/>
      </c>
      <c r="D29" s="65" t="str">
        <f t="shared" si="2"/>
        <v/>
      </c>
      <c r="E29" s="8"/>
      <c r="F29" s="52"/>
    </row>
    <row r="30" spans="1:6" ht="22.95" customHeight="1">
      <c r="A30" s="8" t="str">
        <f t="shared" si="0"/>
        <v/>
      </c>
      <c r="B30" s="48"/>
      <c r="C30" s="8" t="str">
        <f t="shared" si="1"/>
        <v/>
      </c>
      <c r="D30" s="65" t="str">
        <f t="shared" si="2"/>
        <v/>
      </c>
      <c r="E30" s="53"/>
      <c r="F30" s="52"/>
    </row>
    <row r="31" spans="1:6" ht="22.95" customHeight="1">
      <c r="A31" s="8" t="str">
        <f t="shared" si="0"/>
        <v/>
      </c>
      <c r="B31" s="48"/>
      <c r="C31" s="8" t="str">
        <f t="shared" si="1"/>
        <v/>
      </c>
      <c r="D31" s="65" t="str">
        <f t="shared" si="2"/>
        <v/>
      </c>
      <c r="E31" s="54"/>
      <c r="F31" s="52"/>
    </row>
    <row r="32" spans="1:6" ht="22.95" customHeight="1">
      <c r="A32" s="8" t="str">
        <f t="shared" si="0"/>
        <v/>
      </c>
      <c r="B32" s="48"/>
      <c r="C32" s="8" t="str">
        <f t="shared" si="1"/>
        <v/>
      </c>
      <c r="D32" s="65" t="str">
        <f t="shared" si="2"/>
        <v/>
      </c>
      <c r="E32" s="52"/>
      <c r="F32" s="52"/>
    </row>
    <row r="33" spans="1:6" ht="22.95" customHeight="1">
      <c r="A33" s="8" t="str">
        <f t="shared" si="0"/>
        <v/>
      </c>
      <c r="B33" s="48"/>
      <c r="C33" s="8" t="str">
        <f t="shared" si="1"/>
        <v/>
      </c>
      <c r="D33" s="65" t="str">
        <f t="shared" si="2"/>
        <v/>
      </c>
      <c r="E33" s="52"/>
      <c r="F33" s="52"/>
    </row>
    <row r="34" spans="1:6" ht="22.95" customHeight="1">
      <c r="A34" s="8" t="str">
        <f t="shared" si="0"/>
        <v/>
      </c>
      <c r="B34" s="48"/>
      <c r="C34" s="8" t="str">
        <f t="shared" si="1"/>
        <v/>
      </c>
      <c r="D34" s="65" t="str">
        <f t="shared" si="2"/>
        <v/>
      </c>
      <c r="E34" s="52"/>
      <c r="F34" s="52"/>
    </row>
    <row r="35" spans="1:6" ht="22.95" customHeight="1">
      <c r="A35" s="8" t="str">
        <f t="shared" ref="A35" si="3">IF(B35="","",(VLOOKUP(B35,$A$50:$D$70,2,FALSE)))</f>
        <v/>
      </c>
      <c r="C35" s="8" t="str">
        <f>IF(B35="","",(VLOOKUP(B35,$A$50:$D$69,3,FALSE)))</f>
        <v/>
      </c>
      <c r="D35" s="55" t="s">
        <v>122</v>
      </c>
      <c r="E35" s="37">
        <f>COUNTA(E8:E34)</f>
        <v>0</v>
      </c>
      <c r="F35" s="37">
        <f>COUNTA(F8:F34)</f>
        <v>0</v>
      </c>
    </row>
    <row r="49" spans="1:4" ht="20.100000000000001" customHeight="1">
      <c r="A49" s="34" t="s">
        <v>0</v>
      </c>
      <c r="B49" s="37" t="s">
        <v>65</v>
      </c>
      <c r="C49" s="34" t="s">
        <v>5</v>
      </c>
      <c r="D49" s="37" t="s">
        <v>1</v>
      </c>
    </row>
    <row r="50" spans="1:4" ht="20.100000000000001" customHeight="1">
      <c r="A50" s="33" t="s">
        <v>165</v>
      </c>
      <c r="B50" s="8">
        <v>134</v>
      </c>
      <c r="C50" s="8" t="s">
        <v>103</v>
      </c>
      <c r="D50" s="63" t="s">
        <v>158</v>
      </c>
    </row>
    <row r="51" spans="1:4" ht="20.100000000000001" customHeight="1">
      <c r="A51" s="33" t="s">
        <v>140</v>
      </c>
      <c r="B51" s="8" t="s">
        <v>72</v>
      </c>
      <c r="C51" s="8" t="s">
        <v>28</v>
      </c>
      <c r="D51" s="63" t="s">
        <v>142</v>
      </c>
    </row>
    <row r="52" spans="1:4" ht="20.100000000000001" customHeight="1">
      <c r="A52" s="33" t="s">
        <v>141</v>
      </c>
      <c r="B52" s="8" t="s">
        <v>73</v>
      </c>
      <c r="C52" s="8" t="s">
        <v>29</v>
      </c>
      <c r="D52" s="63" t="s">
        <v>143</v>
      </c>
    </row>
    <row r="53" spans="1:4" ht="20.100000000000001" customHeight="1">
      <c r="A53" s="33" t="s">
        <v>166</v>
      </c>
      <c r="B53" s="8" t="s">
        <v>74</v>
      </c>
      <c r="C53" s="8" t="s">
        <v>28</v>
      </c>
      <c r="D53" s="63" t="s">
        <v>159</v>
      </c>
    </row>
    <row r="54" spans="1:4" ht="20.100000000000001" customHeight="1">
      <c r="A54" s="33" t="s">
        <v>167</v>
      </c>
      <c r="B54" s="8" t="s">
        <v>75</v>
      </c>
      <c r="C54" s="8" t="s">
        <v>29</v>
      </c>
      <c r="D54" s="63" t="s">
        <v>160</v>
      </c>
    </row>
    <row r="55" spans="1:4" ht="20.100000000000001" customHeight="1">
      <c r="A55" s="33" t="s">
        <v>104</v>
      </c>
      <c r="B55" s="8" t="s">
        <v>76</v>
      </c>
      <c r="C55" s="8" t="s">
        <v>28</v>
      </c>
      <c r="D55" s="63" t="s">
        <v>129</v>
      </c>
    </row>
    <row r="56" spans="1:4" ht="20.100000000000001" customHeight="1">
      <c r="A56" s="33" t="s">
        <v>105</v>
      </c>
      <c r="B56" s="8" t="s">
        <v>77</v>
      </c>
      <c r="C56" s="8" t="s">
        <v>29</v>
      </c>
      <c r="D56" s="63" t="s">
        <v>130</v>
      </c>
    </row>
    <row r="57" spans="1:4" ht="20.100000000000001" customHeight="1">
      <c r="A57" s="33" t="s">
        <v>106</v>
      </c>
      <c r="B57" s="8" t="s">
        <v>78</v>
      </c>
      <c r="C57" s="8" t="s">
        <v>30</v>
      </c>
      <c r="D57" s="63" t="s">
        <v>131</v>
      </c>
    </row>
    <row r="58" spans="1:4" ht="20.100000000000001" customHeight="1">
      <c r="A58" s="33" t="s">
        <v>107</v>
      </c>
      <c r="B58" s="8" t="s">
        <v>79</v>
      </c>
      <c r="C58" s="8" t="s">
        <v>31</v>
      </c>
      <c r="D58" s="63" t="s">
        <v>132</v>
      </c>
    </row>
    <row r="59" spans="1:4" ht="20.100000000000001" customHeight="1">
      <c r="A59" s="33" t="s">
        <v>108</v>
      </c>
      <c r="B59" s="8" t="s">
        <v>80</v>
      </c>
      <c r="C59" s="8" t="s">
        <v>28</v>
      </c>
      <c r="D59" s="63" t="s">
        <v>66</v>
      </c>
    </row>
    <row r="60" spans="1:4" ht="20.100000000000001" customHeight="1">
      <c r="A60" s="33" t="s">
        <v>109</v>
      </c>
      <c r="B60" s="8" t="s">
        <v>81</v>
      </c>
      <c r="C60" s="8" t="s">
        <v>29</v>
      </c>
      <c r="D60" s="63" t="s">
        <v>67</v>
      </c>
    </row>
    <row r="61" spans="1:4" ht="20.100000000000001" customHeight="1">
      <c r="A61" s="33" t="s">
        <v>110</v>
      </c>
      <c r="B61" s="8" t="s">
        <v>82</v>
      </c>
      <c r="C61" s="8" t="s">
        <v>28</v>
      </c>
      <c r="D61" s="63" t="s">
        <v>145</v>
      </c>
    </row>
    <row r="62" spans="1:4" ht="20.100000000000001" customHeight="1">
      <c r="A62" s="33" t="s">
        <v>111</v>
      </c>
      <c r="B62" s="8" t="s">
        <v>83</v>
      </c>
      <c r="C62" s="8" t="s">
        <v>29</v>
      </c>
      <c r="D62" s="63" t="s">
        <v>146</v>
      </c>
    </row>
    <row r="63" spans="1:4" ht="20.100000000000001" customHeight="1">
      <c r="A63" s="33" t="s">
        <v>112</v>
      </c>
      <c r="B63" s="8" t="s">
        <v>84</v>
      </c>
      <c r="C63" s="8" t="s">
        <v>30</v>
      </c>
      <c r="D63" s="63" t="s">
        <v>147</v>
      </c>
    </row>
    <row r="64" spans="1:4" ht="20.100000000000001" customHeight="1">
      <c r="A64" s="33" t="s">
        <v>113</v>
      </c>
      <c r="B64" s="8" t="s">
        <v>85</v>
      </c>
      <c r="C64" s="8" t="s">
        <v>31</v>
      </c>
      <c r="D64" s="63" t="s">
        <v>148</v>
      </c>
    </row>
    <row r="65" spans="1:4" ht="20.100000000000001" customHeight="1">
      <c r="A65" s="33" t="s">
        <v>114</v>
      </c>
      <c r="B65" s="8" t="s">
        <v>86</v>
      </c>
      <c r="C65" s="8" t="s">
        <v>28</v>
      </c>
      <c r="D65" s="63" t="s">
        <v>133</v>
      </c>
    </row>
    <row r="66" spans="1:4" ht="20.100000000000001" customHeight="1">
      <c r="A66" s="33" t="s">
        <v>115</v>
      </c>
      <c r="B66" s="8" t="s">
        <v>87</v>
      </c>
      <c r="C66" s="8" t="s">
        <v>29</v>
      </c>
      <c r="D66" s="63" t="s">
        <v>134</v>
      </c>
    </row>
    <row r="67" spans="1:4" ht="20.100000000000001" customHeight="1">
      <c r="A67" s="33" t="s">
        <v>117</v>
      </c>
      <c r="B67" s="8" t="s">
        <v>88</v>
      </c>
      <c r="C67" s="8" t="s">
        <v>30</v>
      </c>
      <c r="D67" s="63" t="s">
        <v>135</v>
      </c>
    </row>
    <row r="68" spans="1:4" ht="20.100000000000001" customHeight="1">
      <c r="A68" s="33" t="s">
        <v>149</v>
      </c>
      <c r="B68" s="8">
        <v>164</v>
      </c>
      <c r="C68" s="8" t="s">
        <v>103</v>
      </c>
      <c r="D68" s="63" t="s">
        <v>144</v>
      </c>
    </row>
    <row r="69" spans="1:4" ht="20.100000000000001" customHeight="1">
      <c r="A69" s="33" t="s">
        <v>116</v>
      </c>
      <c r="B69" s="8">
        <v>152</v>
      </c>
      <c r="C69" s="8" t="s">
        <v>103</v>
      </c>
      <c r="D69" s="63" t="s">
        <v>136</v>
      </c>
    </row>
    <row r="70" spans="1:4" ht="20.100000000000001" customHeight="1">
      <c r="A70" s="33" t="s">
        <v>151</v>
      </c>
      <c r="B70" s="8">
        <v>7</v>
      </c>
      <c r="C70" s="8" t="s">
        <v>103</v>
      </c>
      <c r="D70" s="63" t="s">
        <v>150</v>
      </c>
    </row>
    <row r="71" spans="1:4" ht="20.100000000000001" customHeight="1">
      <c r="A71" s="33" t="s">
        <v>161</v>
      </c>
      <c r="B71" s="8">
        <v>8</v>
      </c>
      <c r="C71" s="8" t="s">
        <v>103</v>
      </c>
      <c r="D71" s="64" t="s">
        <v>162</v>
      </c>
    </row>
  </sheetData>
  <mergeCells count="8">
    <mergeCell ref="A4:C4"/>
    <mergeCell ref="A1:B1"/>
    <mergeCell ref="A5:B6"/>
    <mergeCell ref="D1:F1"/>
    <mergeCell ref="D2:F2"/>
    <mergeCell ref="E4:F4"/>
    <mergeCell ref="E5:E7"/>
    <mergeCell ref="F5:F7"/>
  </mergeCells>
  <phoneticPr fontId="1"/>
  <dataValidations count="1">
    <dataValidation type="list" allowBlank="1" showInputMessage="1" showErrorMessage="1" sqref="B8:B34" xr:uid="{AE90E2F2-88D2-4AF9-A826-B057B3209807}">
      <formula1>$A$50:$A$71</formula1>
    </dataValidation>
  </dataValidations>
  <pageMargins left="0.59055118110236227" right="0" top="0.74803149606299213" bottom="0.55118110236220474" header="0.31496062992125984" footer="0.31496062992125984"/>
  <pageSetup paperSize="9" scale="85" orientation="portrait" r:id="rId1"/>
  <rowBreaks count="1" manualBreakCount="1">
    <brk id="36" max="5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9960E-2054-4482-A85B-C45730286CC0}">
  <sheetPr>
    <tabColor rgb="FFFFFF00"/>
  </sheetPr>
  <dimension ref="A1:F71"/>
  <sheetViews>
    <sheetView view="pageBreakPreview" topLeftCell="A2" zoomScaleNormal="100" zoomScaleSheetLayoutView="100" workbookViewId="0">
      <selection activeCell="B8" sqref="B8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6" width="3.6328125" style="2" customWidth="1"/>
    <col min="7" max="16384" width="10.6328125" style="2"/>
  </cols>
  <sheetData>
    <row r="1" spans="1:6" ht="40.200000000000003" customHeight="1">
      <c r="A1" s="109" t="s">
        <v>152</v>
      </c>
      <c r="B1" s="98"/>
      <c r="C1" s="47" t="s">
        <v>96</v>
      </c>
      <c r="D1" s="93" t="s">
        <v>92</v>
      </c>
      <c r="E1" s="94"/>
      <c r="F1" s="95"/>
    </row>
    <row r="2" spans="1:6" ht="40.200000000000003" customHeight="1">
      <c r="A2" s="36" t="s">
        <v>4</v>
      </c>
      <c r="B2" s="46" t="s">
        <v>6</v>
      </c>
      <c r="C2" s="36" t="s">
        <v>3</v>
      </c>
      <c r="D2" s="96"/>
      <c r="E2" s="97"/>
      <c r="F2" s="98"/>
    </row>
    <row r="3" spans="1:6" ht="20.100000000000001" customHeight="1">
      <c r="A3" s="5"/>
      <c r="B3" s="5"/>
      <c r="C3" s="5"/>
      <c r="D3" s="9"/>
    </row>
    <row r="4" spans="1:6" ht="30" customHeight="1">
      <c r="A4" s="88" t="s">
        <v>14</v>
      </c>
      <c r="B4" s="88"/>
      <c r="C4" s="88"/>
      <c r="D4" s="8"/>
      <c r="E4" s="99" t="s">
        <v>118</v>
      </c>
      <c r="F4" s="100"/>
    </row>
    <row r="5" spans="1:6" ht="30" customHeight="1">
      <c r="A5" s="89" t="s">
        <v>98</v>
      </c>
      <c r="B5" s="90"/>
      <c r="C5" s="35" t="s">
        <v>2</v>
      </c>
      <c r="D5" s="33"/>
      <c r="E5" s="101" t="s">
        <v>119</v>
      </c>
      <c r="F5" s="101" t="s">
        <v>120</v>
      </c>
    </row>
    <row r="6" spans="1:6" ht="30" customHeight="1">
      <c r="A6" s="91"/>
      <c r="B6" s="92"/>
      <c r="C6" s="36" t="s">
        <v>60</v>
      </c>
      <c r="D6" s="38"/>
      <c r="E6" s="102"/>
      <c r="F6" s="102"/>
    </row>
    <row r="7" spans="1:6" ht="30" customHeight="1">
      <c r="A7" s="37" t="s">
        <v>65</v>
      </c>
      <c r="B7" s="34" t="s">
        <v>0</v>
      </c>
      <c r="C7" s="34" t="s">
        <v>5</v>
      </c>
      <c r="D7" s="37" t="s">
        <v>1</v>
      </c>
      <c r="E7" s="103"/>
      <c r="F7" s="103"/>
    </row>
    <row r="8" spans="1:6" ht="22.95" customHeight="1">
      <c r="A8" s="8" t="str">
        <f>IF(B8="","",(VLOOKUP(B8,$A$50:$D$71,2,FALSE)))</f>
        <v/>
      </c>
      <c r="B8" s="48"/>
      <c r="C8" s="8" t="str">
        <f>IF(B8="","",(VLOOKUP(B8,$A$50:$D$71,3,FALSE)))</f>
        <v/>
      </c>
      <c r="D8" s="65" t="str">
        <f>IF(B8="","",(VLOOKUP(B8,$A$50:$D$71,4,FALSE)))</f>
        <v/>
      </c>
      <c r="E8" s="8"/>
      <c r="F8" s="52"/>
    </row>
    <row r="9" spans="1:6" ht="22.95" customHeight="1">
      <c r="A9" s="8" t="str">
        <f t="shared" ref="A9:A34" si="0">IF(B9="","",(VLOOKUP(B9,$A$50:$D$71,2,FALSE)))</f>
        <v/>
      </c>
      <c r="B9" s="48"/>
      <c r="C9" s="8" t="str">
        <f t="shared" ref="C9:C34" si="1">IF(B9="","",(VLOOKUP(B9,$A$50:$D$71,3,FALSE)))</f>
        <v/>
      </c>
      <c r="D9" s="65" t="str">
        <f t="shared" ref="D9:D34" si="2">IF(B9="","",(VLOOKUP(B9,$A$50:$D$71,4,FALSE)))</f>
        <v/>
      </c>
      <c r="E9" s="8"/>
      <c r="F9" s="52"/>
    </row>
    <row r="10" spans="1:6" ht="22.95" customHeight="1">
      <c r="A10" s="8" t="str">
        <f t="shared" si="0"/>
        <v/>
      </c>
      <c r="B10" s="48"/>
      <c r="C10" s="8" t="str">
        <f t="shared" si="1"/>
        <v/>
      </c>
      <c r="D10" s="65" t="str">
        <f t="shared" si="2"/>
        <v/>
      </c>
      <c r="E10" s="8"/>
      <c r="F10" s="52"/>
    </row>
    <row r="11" spans="1:6" ht="22.95" customHeight="1">
      <c r="A11" s="8" t="str">
        <f t="shared" si="0"/>
        <v/>
      </c>
      <c r="B11" s="48"/>
      <c r="C11" s="8" t="str">
        <f t="shared" si="1"/>
        <v/>
      </c>
      <c r="D11" s="65" t="str">
        <f t="shared" si="2"/>
        <v/>
      </c>
      <c r="E11" s="8"/>
      <c r="F11" s="52"/>
    </row>
    <row r="12" spans="1:6" ht="22.95" customHeight="1">
      <c r="A12" s="8" t="str">
        <f t="shared" si="0"/>
        <v/>
      </c>
      <c r="B12" s="48"/>
      <c r="C12" s="8" t="str">
        <f t="shared" si="1"/>
        <v/>
      </c>
      <c r="D12" s="65" t="str">
        <f t="shared" si="2"/>
        <v/>
      </c>
      <c r="E12" s="8"/>
      <c r="F12" s="52"/>
    </row>
    <row r="13" spans="1:6" ht="22.95" customHeight="1">
      <c r="A13" s="8" t="str">
        <f t="shared" si="0"/>
        <v/>
      </c>
      <c r="B13" s="48"/>
      <c r="C13" s="8" t="str">
        <f t="shared" si="1"/>
        <v/>
      </c>
      <c r="D13" s="65" t="str">
        <f t="shared" si="2"/>
        <v/>
      </c>
      <c r="E13" s="8"/>
      <c r="F13" s="52"/>
    </row>
    <row r="14" spans="1:6" ht="22.95" customHeight="1">
      <c r="A14" s="8" t="str">
        <f t="shared" si="0"/>
        <v/>
      </c>
      <c r="B14" s="48"/>
      <c r="C14" s="8" t="str">
        <f t="shared" si="1"/>
        <v/>
      </c>
      <c r="D14" s="65" t="str">
        <f t="shared" si="2"/>
        <v/>
      </c>
      <c r="E14" s="8"/>
      <c r="F14" s="52"/>
    </row>
    <row r="15" spans="1:6" ht="22.95" customHeight="1">
      <c r="A15" s="8" t="str">
        <f t="shared" si="0"/>
        <v/>
      </c>
      <c r="B15" s="48"/>
      <c r="C15" s="8" t="str">
        <f t="shared" si="1"/>
        <v/>
      </c>
      <c r="D15" s="65" t="str">
        <f t="shared" si="2"/>
        <v/>
      </c>
      <c r="E15" s="8"/>
      <c r="F15" s="52"/>
    </row>
    <row r="16" spans="1:6" ht="22.95" customHeight="1">
      <c r="A16" s="8" t="str">
        <f t="shared" si="0"/>
        <v/>
      </c>
      <c r="B16" s="48"/>
      <c r="C16" s="8" t="str">
        <f t="shared" si="1"/>
        <v/>
      </c>
      <c r="D16" s="65" t="str">
        <f t="shared" si="2"/>
        <v/>
      </c>
      <c r="E16" s="8"/>
      <c r="F16" s="52"/>
    </row>
    <row r="17" spans="1:6" ht="22.95" customHeight="1">
      <c r="A17" s="8" t="str">
        <f t="shared" si="0"/>
        <v/>
      </c>
      <c r="B17" s="48"/>
      <c r="C17" s="8" t="str">
        <f t="shared" si="1"/>
        <v/>
      </c>
      <c r="D17" s="65" t="str">
        <f t="shared" si="2"/>
        <v/>
      </c>
      <c r="E17" s="8"/>
      <c r="F17" s="52"/>
    </row>
    <row r="18" spans="1:6" ht="22.95" customHeight="1">
      <c r="A18" s="8" t="str">
        <f t="shared" si="0"/>
        <v/>
      </c>
      <c r="B18" s="48"/>
      <c r="C18" s="8" t="str">
        <f t="shared" si="1"/>
        <v/>
      </c>
      <c r="D18" s="65" t="str">
        <f t="shared" si="2"/>
        <v/>
      </c>
      <c r="E18" s="8"/>
      <c r="F18" s="52"/>
    </row>
    <row r="19" spans="1:6" ht="22.95" customHeight="1">
      <c r="A19" s="8" t="str">
        <f t="shared" si="0"/>
        <v/>
      </c>
      <c r="B19" s="48"/>
      <c r="C19" s="8" t="str">
        <f t="shared" si="1"/>
        <v/>
      </c>
      <c r="D19" s="65" t="str">
        <f t="shared" si="2"/>
        <v/>
      </c>
      <c r="E19" s="8"/>
      <c r="F19" s="52"/>
    </row>
    <row r="20" spans="1:6" ht="22.95" customHeight="1">
      <c r="A20" s="8" t="str">
        <f t="shared" si="0"/>
        <v/>
      </c>
      <c r="B20" s="48"/>
      <c r="C20" s="8" t="str">
        <f t="shared" si="1"/>
        <v/>
      </c>
      <c r="D20" s="65" t="str">
        <f t="shared" si="2"/>
        <v/>
      </c>
      <c r="E20" s="8"/>
      <c r="F20" s="52"/>
    </row>
    <row r="21" spans="1:6" ht="22.95" customHeight="1">
      <c r="A21" s="8" t="str">
        <f t="shared" si="0"/>
        <v/>
      </c>
      <c r="B21" s="48"/>
      <c r="C21" s="8" t="str">
        <f t="shared" si="1"/>
        <v/>
      </c>
      <c r="D21" s="65" t="str">
        <f t="shared" si="2"/>
        <v/>
      </c>
      <c r="E21" s="8"/>
      <c r="F21" s="52"/>
    </row>
    <row r="22" spans="1:6" ht="22.95" customHeight="1">
      <c r="A22" s="8" t="str">
        <f t="shared" si="0"/>
        <v/>
      </c>
      <c r="B22" s="48"/>
      <c r="C22" s="8" t="str">
        <f t="shared" si="1"/>
        <v/>
      </c>
      <c r="D22" s="65" t="str">
        <f t="shared" si="2"/>
        <v/>
      </c>
      <c r="E22" s="8"/>
      <c r="F22" s="52"/>
    </row>
    <row r="23" spans="1:6" ht="22.95" customHeight="1">
      <c r="A23" s="8" t="str">
        <f t="shared" si="0"/>
        <v/>
      </c>
      <c r="B23" s="48"/>
      <c r="C23" s="8" t="str">
        <f t="shared" si="1"/>
        <v/>
      </c>
      <c r="D23" s="65" t="str">
        <f t="shared" si="2"/>
        <v/>
      </c>
      <c r="E23" s="8"/>
      <c r="F23" s="52"/>
    </row>
    <row r="24" spans="1:6" ht="22.95" customHeight="1">
      <c r="A24" s="8" t="str">
        <f t="shared" si="0"/>
        <v/>
      </c>
      <c r="B24" s="48"/>
      <c r="C24" s="8" t="str">
        <f t="shared" si="1"/>
        <v/>
      </c>
      <c r="D24" s="65" t="str">
        <f t="shared" si="2"/>
        <v/>
      </c>
      <c r="E24" s="8"/>
      <c r="F24" s="52"/>
    </row>
    <row r="25" spans="1:6" ht="22.95" customHeight="1">
      <c r="A25" s="8" t="str">
        <f t="shared" si="0"/>
        <v/>
      </c>
      <c r="B25" s="48"/>
      <c r="C25" s="8" t="str">
        <f t="shared" si="1"/>
        <v/>
      </c>
      <c r="D25" s="65" t="str">
        <f t="shared" si="2"/>
        <v/>
      </c>
      <c r="E25" s="8"/>
      <c r="F25" s="52"/>
    </row>
    <row r="26" spans="1:6" ht="22.95" customHeight="1">
      <c r="A26" s="8" t="str">
        <f t="shared" si="0"/>
        <v/>
      </c>
      <c r="B26" s="48"/>
      <c r="C26" s="8" t="str">
        <f t="shared" si="1"/>
        <v/>
      </c>
      <c r="D26" s="65" t="str">
        <f t="shared" si="2"/>
        <v/>
      </c>
      <c r="E26" s="8"/>
      <c r="F26" s="52"/>
    </row>
    <row r="27" spans="1:6" ht="22.95" customHeight="1">
      <c r="A27" s="8" t="str">
        <f t="shared" si="0"/>
        <v/>
      </c>
      <c r="B27" s="48"/>
      <c r="C27" s="8" t="str">
        <f t="shared" si="1"/>
        <v/>
      </c>
      <c r="D27" s="65" t="str">
        <f t="shared" si="2"/>
        <v/>
      </c>
      <c r="E27" s="8"/>
      <c r="F27" s="52"/>
    </row>
    <row r="28" spans="1:6" ht="22.95" customHeight="1">
      <c r="A28" s="8" t="str">
        <f t="shared" si="0"/>
        <v/>
      </c>
      <c r="B28" s="48"/>
      <c r="C28" s="8" t="str">
        <f t="shared" si="1"/>
        <v/>
      </c>
      <c r="D28" s="65" t="str">
        <f t="shared" si="2"/>
        <v/>
      </c>
      <c r="E28" s="8"/>
      <c r="F28" s="52"/>
    </row>
    <row r="29" spans="1:6" ht="22.95" customHeight="1">
      <c r="A29" s="8" t="str">
        <f t="shared" si="0"/>
        <v/>
      </c>
      <c r="B29" s="48"/>
      <c r="C29" s="8" t="str">
        <f t="shared" si="1"/>
        <v/>
      </c>
      <c r="D29" s="65" t="str">
        <f t="shared" si="2"/>
        <v/>
      </c>
      <c r="E29" s="8"/>
      <c r="F29" s="52"/>
    </row>
    <row r="30" spans="1:6" ht="22.95" customHeight="1">
      <c r="A30" s="8" t="str">
        <f t="shared" si="0"/>
        <v/>
      </c>
      <c r="B30" s="48"/>
      <c r="C30" s="8" t="str">
        <f t="shared" si="1"/>
        <v/>
      </c>
      <c r="D30" s="65" t="str">
        <f t="shared" si="2"/>
        <v/>
      </c>
      <c r="E30" s="53"/>
      <c r="F30" s="52"/>
    </row>
    <row r="31" spans="1:6" ht="22.95" customHeight="1">
      <c r="A31" s="8" t="str">
        <f t="shared" si="0"/>
        <v/>
      </c>
      <c r="B31" s="48"/>
      <c r="C31" s="8" t="str">
        <f t="shared" si="1"/>
        <v/>
      </c>
      <c r="D31" s="65" t="str">
        <f t="shared" si="2"/>
        <v/>
      </c>
      <c r="E31" s="54"/>
      <c r="F31" s="52"/>
    </row>
    <row r="32" spans="1:6" ht="22.95" customHeight="1">
      <c r="A32" s="8" t="str">
        <f t="shared" si="0"/>
        <v/>
      </c>
      <c r="B32" s="48"/>
      <c r="C32" s="8" t="str">
        <f t="shared" si="1"/>
        <v/>
      </c>
      <c r="D32" s="65" t="str">
        <f t="shared" si="2"/>
        <v/>
      </c>
      <c r="E32" s="52"/>
      <c r="F32" s="52"/>
    </row>
    <row r="33" spans="1:6" ht="22.95" customHeight="1">
      <c r="A33" s="8" t="str">
        <f t="shared" si="0"/>
        <v/>
      </c>
      <c r="B33" s="48"/>
      <c r="C33" s="8" t="str">
        <f t="shared" si="1"/>
        <v/>
      </c>
      <c r="D33" s="65" t="str">
        <f t="shared" si="2"/>
        <v/>
      </c>
      <c r="E33" s="52"/>
      <c r="F33" s="52"/>
    </row>
    <row r="34" spans="1:6" ht="22.95" customHeight="1">
      <c r="A34" s="8" t="str">
        <f t="shared" si="0"/>
        <v/>
      </c>
      <c r="B34" s="48"/>
      <c r="C34" s="8" t="str">
        <f t="shared" si="1"/>
        <v/>
      </c>
      <c r="D34" s="65" t="str">
        <f t="shared" si="2"/>
        <v/>
      </c>
      <c r="E34" s="52"/>
      <c r="F34" s="52"/>
    </row>
    <row r="35" spans="1:6" ht="22.95" customHeight="1">
      <c r="A35" s="8" t="str">
        <f t="shared" ref="A35" si="3">IF(B35="","",(VLOOKUP(B35,$A$50:$D$70,2,FALSE)))</f>
        <v/>
      </c>
      <c r="C35" s="8" t="str">
        <f>IF(B35="","",(VLOOKUP(B35,$A$50:$D$69,3,FALSE)))</f>
        <v/>
      </c>
      <c r="D35" s="55" t="s">
        <v>122</v>
      </c>
      <c r="E35" s="37">
        <f>COUNTA(E8:E34)</f>
        <v>0</v>
      </c>
      <c r="F35" s="37">
        <f>COUNTA(F8:F34)</f>
        <v>0</v>
      </c>
    </row>
    <row r="49" spans="1:4" ht="20.100000000000001" customHeight="1">
      <c r="A49" s="34" t="s">
        <v>0</v>
      </c>
      <c r="B49" s="37" t="s">
        <v>65</v>
      </c>
      <c r="C49" s="34" t="s">
        <v>5</v>
      </c>
      <c r="D49" s="37" t="s">
        <v>1</v>
      </c>
    </row>
    <row r="50" spans="1:4" ht="20.100000000000001" customHeight="1">
      <c r="A50" s="33" t="s">
        <v>165</v>
      </c>
      <c r="B50" s="8">
        <v>134</v>
      </c>
      <c r="C50" s="8" t="s">
        <v>103</v>
      </c>
      <c r="D50" s="63" t="s">
        <v>158</v>
      </c>
    </row>
    <row r="51" spans="1:4" ht="20.100000000000001" customHeight="1">
      <c r="A51" s="33" t="s">
        <v>140</v>
      </c>
      <c r="B51" s="8" t="s">
        <v>72</v>
      </c>
      <c r="C51" s="8" t="s">
        <v>28</v>
      </c>
      <c r="D51" s="63" t="s">
        <v>142</v>
      </c>
    </row>
    <row r="52" spans="1:4" ht="20.100000000000001" customHeight="1">
      <c r="A52" s="33" t="s">
        <v>141</v>
      </c>
      <c r="B52" s="8" t="s">
        <v>73</v>
      </c>
      <c r="C52" s="8" t="s">
        <v>29</v>
      </c>
      <c r="D52" s="63" t="s">
        <v>143</v>
      </c>
    </row>
    <row r="53" spans="1:4" ht="20.100000000000001" customHeight="1">
      <c r="A53" s="33" t="s">
        <v>166</v>
      </c>
      <c r="B53" s="8" t="s">
        <v>74</v>
      </c>
      <c r="C53" s="8" t="s">
        <v>28</v>
      </c>
      <c r="D53" s="63" t="s">
        <v>159</v>
      </c>
    </row>
    <row r="54" spans="1:4" ht="20.100000000000001" customHeight="1">
      <c r="A54" s="33" t="s">
        <v>167</v>
      </c>
      <c r="B54" s="8" t="s">
        <v>75</v>
      </c>
      <c r="C54" s="8" t="s">
        <v>29</v>
      </c>
      <c r="D54" s="63" t="s">
        <v>160</v>
      </c>
    </row>
    <row r="55" spans="1:4" ht="20.100000000000001" customHeight="1">
      <c r="A55" s="33" t="s">
        <v>104</v>
      </c>
      <c r="B55" s="8" t="s">
        <v>76</v>
      </c>
      <c r="C55" s="8" t="s">
        <v>28</v>
      </c>
      <c r="D55" s="63" t="s">
        <v>129</v>
      </c>
    </row>
    <row r="56" spans="1:4" ht="20.100000000000001" customHeight="1">
      <c r="A56" s="33" t="s">
        <v>105</v>
      </c>
      <c r="B56" s="8" t="s">
        <v>77</v>
      </c>
      <c r="C56" s="8" t="s">
        <v>29</v>
      </c>
      <c r="D56" s="63" t="s">
        <v>130</v>
      </c>
    </row>
    <row r="57" spans="1:4" ht="20.100000000000001" customHeight="1">
      <c r="A57" s="33" t="s">
        <v>106</v>
      </c>
      <c r="B57" s="8" t="s">
        <v>78</v>
      </c>
      <c r="C57" s="8" t="s">
        <v>30</v>
      </c>
      <c r="D57" s="63" t="s">
        <v>131</v>
      </c>
    </row>
    <row r="58" spans="1:4" ht="20.100000000000001" customHeight="1">
      <c r="A58" s="33" t="s">
        <v>107</v>
      </c>
      <c r="B58" s="8" t="s">
        <v>79</v>
      </c>
      <c r="C58" s="8" t="s">
        <v>31</v>
      </c>
      <c r="D58" s="63" t="s">
        <v>132</v>
      </c>
    </row>
    <row r="59" spans="1:4" ht="20.100000000000001" customHeight="1">
      <c r="A59" s="33" t="s">
        <v>108</v>
      </c>
      <c r="B59" s="8" t="s">
        <v>80</v>
      </c>
      <c r="C59" s="8" t="s">
        <v>28</v>
      </c>
      <c r="D59" s="63" t="s">
        <v>66</v>
      </c>
    </row>
    <row r="60" spans="1:4" ht="20.100000000000001" customHeight="1">
      <c r="A60" s="33" t="s">
        <v>109</v>
      </c>
      <c r="B60" s="8" t="s">
        <v>81</v>
      </c>
      <c r="C60" s="8" t="s">
        <v>29</v>
      </c>
      <c r="D60" s="63" t="s">
        <v>67</v>
      </c>
    </row>
    <row r="61" spans="1:4" ht="20.100000000000001" customHeight="1">
      <c r="A61" s="33" t="s">
        <v>110</v>
      </c>
      <c r="B61" s="8" t="s">
        <v>82</v>
      </c>
      <c r="C61" s="8" t="s">
        <v>28</v>
      </c>
      <c r="D61" s="63" t="s">
        <v>145</v>
      </c>
    </row>
    <row r="62" spans="1:4" ht="20.100000000000001" customHeight="1">
      <c r="A62" s="33" t="s">
        <v>111</v>
      </c>
      <c r="B62" s="8" t="s">
        <v>83</v>
      </c>
      <c r="C62" s="8" t="s">
        <v>29</v>
      </c>
      <c r="D62" s="63" t="s">
        <v>146</v>
      </c>
    </row>
    <row r="63" spans="1:4" ht="20.100000000000001" customHeight="1">
      <c r="A63" s="33" t="s">
        <v>112</v>
      </c>
      <c r="B63" s="8" t="s">
        <v>84</v>
      </c>
      <c r="C63" s="8" t="s">
        <v>30</v>
      </c>
      <c r="D63" s="63" t="s">
        <v>147</v>
      </c>
    </row>
    <row r="64" spans="1:4" ht="20.100000000000001" customHeight="1">
      <c r="A64" s="33" t="s">
        <v>113</v>
      </c>
      <c r="B64" s="8" t="s">
        <v>85</v>
      </c>
      <c r="C64" s="8" t="s">
        <v>31</v>
      </c>
      <c r="D64" s="63" t="s">
        <v>148</v>
      </c>
    </row>
    <row r="65" spans="1:4" ht="20.100000000000001" customHeight="1">
      <c r="A65" s="33" t="s">
        <v>114</v>
      </c>
      <c r="B65" s="8" t="s">
        <v>86</v>
      </c>
      <c r="C65" s="8" t="s">
        <v>28</v>
      </c>
      <c r="D65" s="63" t="s">
        <v>133</v>
      </c>
    </row>
    <row r="66" spans="1:4" ht="20.100000000000001" customHeight="1">
      <c r="A66" s="33" t="s">
        <v>115</v>
      </c>
      <c r="B66" s="8" t="s">
        <v>87</v>
      </c>
      <c r="C66" s="8" t="s">
        <v>29</v>
      </c>
      <c r="D66" s="63" t="s">
        <v>134</v>
      </c>
    </row>
    <row r="67" spans="1:4" ht="20.100000000000001" customHeight="1">
      <c r="A67" s="33" t="s">
        <v>117</v>
      </c>
      <c r="B67" s="8" t="s">
        <v>88</v>
      </c>
      <c r="C67" s="8" t="s">
        <v>30</v>
      </c>
      <c r="D67" s="63" t="s">
        <v>135</v>
      </c>
    </row>
    <row r="68" spans="1:4" ht="20.100000000000001" customHeight="1">
      <c r="A68" s="33" t="s">
        <v>149</v>
      </c>
      <c r="B68" s="8">
        <v>164</v>
      </c>
      <c r="C68" s="8" t="s">
        <v>103</v>
      </c>
      <c r="D68" s="63" t="s">
        <v>144</v>
      </c>
    </row>
    <row r="69" spans="1:4" ht="20.100000000000001" customHeight="1">
      <c r="A69" s="33" t="s">
        <v>116</v>
      </c>
      <c r="B69" s="8">
        <v>152</v>
      </c>
      <c r="C69" s="8" t="s">
        <v>103</v>
      </c>
      <c r="D69" s="63" t="s">
        <v>136</v>
      </c>
    </row>
    <row r="70" spans="1:4" ht="20.100000000000001" customHeight="1">
      <c r="A70" s="33" t="s">
        <v>151</v>
      </c>
      <c r="B70" s="8">
        <v>7</v>
      </c>
      <c r="C70" s="8" t="s">
        <v>103</v>
      </c>
      <c r="D70" s="63" t="s">
        <v>150</v>
      </c>
    </row>
    <row r="71" spans="1:4" ht="20.100000000000001" customHeight="1">
      <c r="A71" s="33" t="s">
        <v>161</v>
      </c>
      <c r="B71" s="8">
        <v>8</v>
      </c>
      <c r="C71" s="8" t="s">
        <v>103</v>
      </c>
      <c r="D71" s="64" t="s">
        <v>162</v>
      </c>
    </row>
  </sheetData>
  <mergeCells count="8">
    <mergeCell ref="A5:B6"/>
    <mergeCell ref="E5:E7"/>
    <mergeCell ref="F5:F7"/>
    <mergeCell ref="A1:B1"/>
    <mergeCell ref="D1:F1"/>
    <mergeCell ref="D2:F2"/>
    <mergeCell ref="A4:C4"/>
    <mergeCell ref="E4:F4"/>
  </mergeCells>
  <phoneticPr fontId="1"/>
  <dataValidations count="1">
    <dataValidation type="list" allowBlank="1" showInputMessage="1" showErrorMessage="1" sqref="B8:B34" xr:uid="{7C6B05B2-D8C6-4C7F-968A-6B96D0E46DF8}">
      <formula1>$A$50:$A$71</formula1>
    </dataValidation>
  </dataValidations>
  <pageMargins left="0.59055118110236227" right="0" top="0.74803149606299213" bottom="0.55118110236220474" header="0.31496062992125984" footer="0.31496062992125984"/>
  <pageSetup paperSize="9" scale="85" orientation="portrait" r:id="rId1"/>
  <rowBreaks count="1" manualBreakCount="1">
    <brk id="36" max="5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6BA9-B1C5-480C-BD9B-E80A46C204A9}">
  <sheetPr>
    <tabColor rgb="FF00FF00"/>
  </sheetPr>
  <dimension ref="A1:G35"/>
  <sheetViews>
    <sheetView view="pageBreakPreview" topLeftCell="A13" zoomScaleNormal="100" zoomScaleSheetLayoutView="100" workbookViewId="0">
      <selection activeCell="A30" sqref="A30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7" width="3.6328125" style="2" customWidth="1"/>
    <col min="8" max="16384" width="10.6328125" style="2"/>
  </cols>
  <sheetData>
    <row r="1" spans="1:7" ht="40.200000000000003" customHeight="1">
      <c r="A1" s="39" t="s">
        <v>71</v>
      </c>
      <c r="B1" s="43" t="s">
        <v>156</v>
      </c>
      <c r="C1" s="43" t="s">
        <v>91</v>
      </c>
      <c r="D1" s="111" t="s">
        <v>92</v>
      </c>
      <c r="E1" s="111"/>
      <c r="F1" s="111"/>
      <c r="G1" s="111"/>
    </row>
    <row r="2" spans="1:7" ht="40.200000000000003" customHeight="1">
      <c r="A2" s="36" t="s">
        <v>4</v>
      </c>
      <c r="B2" s="46" t="s">
        <v>6</v>
      </c>
      <c r="C2" s="36" t="s">
        <v>3</v>
      </c>
      <c r="D2" s="112" t="s">
        <v>13</v>
      </c>
      <c r="E2" s="112"/>
      <c r="F2" s="112"/>
      <c r="G2" s="112"/>
    </row>
    <row r="3" spans="1:7" ht="20.100000000000001" customHeight="1">
      <c r="A3" s="5"/>
      <c r="B3" s="5"/>
      <c r="C3" s="5"/>
      <c r="D3" s="9"/>
    </row>
    <row r="4" spans="1:7" ht="30" customHeight="1">
      <c r="A4" s="88" t="s">
        <v>14</v>
      </c>
      <c r="B4" s="88"/>
      <c r="C4" s="88"/>
      <c r="D4" s="8" t="s">
        <v>97</v>
      </c>
      <c r="E4" s="111" t="s">
        <v>118</v>
      </c>
      <c r="F4" s="111"/>
      <c r="G4" s="111"/>
    </row>
    <row r="5" spans="1:7" ht="30" customHeight="1">
      <c r="A5" s="110" t="s">
        <v>62</v>
      </c>
      <c r="B5" s="88"/>
      <c r="C5" s="35" t="s">
        <v>2</v>
      </c>
      <c r="D5" s="33" t="s">
        <v>70</v>
      </c>
      <c r="E5" s="113" t="s">
        <v>125</v>
      </c>
      <c r="F5" s="113" t="s">
        <v>126</v>
      </c>
      <c r="G5" s="113" t="s">
        <v>127</v>
      </c>
    </row>
    <row r="6" spans="1:7" ht="30" customHeight="1">
      <c r="A6" s="88"/>
      <c r="B6" s="88"/>
      <c r="C6" s="36" t="s">
        <v>60</v>
      </c>
      <c r="D6" s="33" t="s">
        <v>27</v>
      </c>
      <c r="E6" s="114"/>
      <c r="F6" s="114"/>
      <c r="G6" s="114"/>
    </row>
    <row r="7" spans="1:7" ht="30" customHeight="1">
      <c r="A7" s="88"/>
      <c r="B7" s="88"/>
      <c r="C7" s="36" t="s">
        <v>61</v>
      </c>
      <c r="D7" s="33" t="s">
        <v>124</v>
      </c>
      <c r="E7" s="114"/>
      <c r="F7" s="114"/>
      <c r="G7" s="114"/>
    </row>
    <row r="8" spans="1:7" ht="30" customHeight="1">
      <c r="A8" s="37" t="s">
        <v>65</v>
      </c>
      <c r="B8" s="34" t="s">
        <v>0</v>
      </c>
      <c r="C8" s="34" t="s">
        <v>5</v>
      </c>
      <c r="D8" s="37" t="s">
        <v>1</v>
      </c>
      <c r="E8" s="115"/>
      <c r="F8" s="115"/>
      <c r="G8" s="115"/>
    </row>
    <row r="9" spans="1:7" ht="22.2" customHeight="1">
      <c r="A9" s="8">
        <f>'３教員用申請書ア'!B50</f>
        <v>134</v>
      </c>
      <c r="B9" s="38" t="str">
        <f>'３教員用申請書ア'!A50</f>
        <v>疾病の成り立ちと予防Ⅱ（病理学概論）全１巻</v>
      </c>
      <c r="C9" s="8" t="str">
        <f>'３教員用申請書ア'!C50</f>
        <v>全1巻</v>
      </c>
      <c r="D9" s="49" t="s">
        <v>158</v>
      </c>
      <c r="E9" s="8" t="s">
        <v>121</v>
      </c>
      <c r="F9" s="8" t="s">
        <v>121</v>
      </c>
      <c r="G9" s="8" t="s">
        <v>121</v>
      </c>
    </row>
    <row r="10" spans="1:7" ht="22.2" customHeight="1">
      <c r="A10" s="8" t="str">
        <f>'３教員用申請書ア'!B51</f>
        <v>135-1</v>
      </c>
      <c r="B10" s="38" t="str">
        <f>'３教員用申請書ア'!A51</f>
        <v>基礎理療学Ⅰ（東洋医学概論）改訂第８版第１巻</v>
      </c>
      <c r="C10" s="8" t="str">
        <f>'３教員用申請書ア'!C51</f>
        <v>第1巻</v>
      </c>
      <c r="D10" s="49" t="s">
        <v>142</v>
      </c>
      <c r="E10" s="8" t="s">
        <v>121</v>
      </c>
      <c r="F10" s="8" t="s">
        <v>121</v>
      </c>
      <c r="G10" s="8" t="s">
        <v>121</v>
      </c>
    </row>
    <row r="11" spans="1:7" ht="22.2" customHeight="1">
      <c r="A11" s="8" t="str">
        <f>'３教員用申請書ア'!B52</f>
        <v>135-2</v>
      </c>
      <c r="B11" s="38" t="str">
        <f>'３教員用申請書ア'!A52</f>
        <v>基礎理療学Ⅰ（東洋医学概論）改訂第８版第２巻</v>
      </c>
      <c r="C11" s="8" t="str">
        <f>'３教員用申請書ア'!C52</f>
        <v>第2巻</v>
      </c>
      <c r="D11" s="49" t="s">
        <v>143</v>
      </c>
      <c r="E11" s="8" t="s">
        <v>121</v>
      </c>
      <c r="F11" s="8" t="s">
        <v>121</v>
      </c>
      <c r="G11" s="8" t="s">
        <v>121</v>
      </c>
    </row>
    <row r="12" spans="1:7" ht="22.2" customHeight="1">
      <c r="A12" s="8" t="str">
        <f>'３教員用申請書ア'!B53</f>
        <v>136-1</v>
      </c>
      <c r="B12" s="38" t="str">
        <f>'３教員用申請書ア'!A53</f>
        <v>基礎理療学Ⅲ（新版理療理論）初版第２刷第１巻</v>
      </c>
      <c r="C12" s="8" t="str">
        <f>'３教員用申請書ア'!C53</f>
        <v>第1巻</v>
      </c>
      <c r="D12" s="49" t="s">
        <v>159</v>
      </c>
      <c r="E12" s="8" t="s">
        <v>121</v>
      </c>
      <c r="F12" s="8" t="s">
        <v>121</v>
      </c>
      <c r="G12" s="52"/>
    </row>
    <row r="13" spans="1:7" ht="22.2" customHeight="1">
      <c r="A13" s="8" t="str">
        <f>'３教員用申請書ア'!B54</f>
        <v>136-2</v>
      </c>
      <c r="B13" s="38" t="str">
        <f>'３教員用申請書ア'!A54</f>
        <v>基礎理療学Ⅲ（新版理療理論）初版第２刷第２巻</v>
      </c>
      <c r="C13" s="8" t="str">
        <f>'３教員用申請書ア'!C54</f>
        <v>第2巻</v>
      </c>
      <c r="D13" s="49" t="s">
        <v>160</v>
      </c>
      <c r="E13" s="8" t="s">
        <v>121</v>
      </c>
      <c r="F13" s="8" t="s">
        <v>121</v>
      </c>
      <c r="G13" s="52"/>
    </row>
    <row r="14" spans="1:7" ht="22.2" customHeight="1">
      <c r="A14" s="8" t="str">
        <f>'３教員用申請書ア'!B55</f>
        <v>137-1</v>
      </c>
      <c r="B14" s="38" t="str">
        <f>'３教員用申請書ア'!A55</f>
        <v>臨床理療学（あはき師用東洋医学臨床論）改訂第2版第１巻</v>
      </c>
      <c r="C14" s="8" t="str">
        <f>'３教員用申請書ア'!C55</f>
        <v>第1巻</v>
      </c>
      <c r="D14" s="49" t="s">
        <v>129</v>
      </c>
      <c r="E14" s="8" t="s">
        <v>121</v>
      </c>
      <c r="F14" s="8" t="s">
        <v>121</v>
      </c>
      <c r="G14" s="8" t="s">
        <v>121</v>
      </c>
    </row>
    <row r="15" spans="1:7" ht="22.2" customHeight="1">
      <c r="A15" s="8" t="str">
        <f>'３教員用申請書ア'!B56</f>
        <v>137-2</v>
      </c>
      <c r="B15" s="38" t="str">
        <f>'３教員用申請書ア'!A56</f>
        <v>臨床理療学（あはき師用東洋医学臨床論）改訂第2版第２巻</v>
      </c>
      <c r="C15" s="8" t="str">
        <f>'３教員用申請書ア'!C56</f>
        <v>第2巻</v>
      </c>
      <c r="D15" s="49" t="s">
        <v>130</v>
      </c>
      <c r="E15" s="8" t="s">
        <v>121</v>
      </c>
      <c r="F15" s="8" t="s">
        <v>121</v>
      </c>
      <c r="G15" s="8" t="s">
        <v>121</v>
      </c>
    </row>
    <row r="16" spans="1:7" ht="22.2" customHeight="1">
      <c r="A16" s="8" t="str">
        <f>'３教員用申請書ア'!B57</f>
        <v>137-3</v>
      </c>
      <c r="B16" s="38" t="str">
        <f>'３教員用申請書ア'!A57</f>
        <v>臨床理療学（あはき師用東洋医学臨床論）改訂第2版第３巻</v>
      </c>
      <c r="C16" s="8" t="str">
        <f>'３教員用申請書ア'!C57</f>
        <v>第3巻</v>
      </c>
      <c r="D16" s="49" t="s">
        <v>131</v>
      </c>
      <c r="E16" s="8" t="s">
        <v>121</v>
      </c>
      <c r="F16" s="8" t="s">
        <v>121</v>
      </c>
      <c r="G16" s="8" t="s">
        <v>121</v>
      </c>
    </row>
    <row r="17" spans="1:7" ht="22.2" customHeight="1">
      <c r="A17" s="8" t="str">
        <f>'３教員用申請書ア'!B58</f>
        <v>137-4</v>
      </c>
      <c r="B17" s="38" t="str">
        <f>'３教員用申請書ア'!A58</f>
        <v>臨床理療学（あはき師用東洋医学臨床論）改訂第2版第４巻</v>
      </c>
      <c r="C17" s="8" t="str">
        <f>'３教員用申請書ア'!C58</f>
        <v>第4巻</v>
      </c>
      <c r="D17" s="49" t="s">
        <v>132</v>
      </c>
      <c r="E17" s="8" t="s">
        <v>121</v>
      </c>
      <c r="F17" s="8" t="s">
        <v>121</v>
      </c>
      <c r="G17" s="8" t="s">
        <v>121</v>
      </c>
    </row>
    <row r="18" spans="1:7" ht="22.2" customHeight="1">
      <c r="A18" s="8" t="str">
        <f>'３教員用申請書ア'!B59</f>
        <v>138-1</v>
      </c>
      <c r="B18" s="38" t="str">
        <f>'３教員用申請書ア'!A59</f>
        <v>人体の構造と機能（解剖・生理）改訂第4版第１巻</v>
      </c>
      <c r="C18" s="8" t="str">
        <f>'３教員用申請書ア'!C59</f>
        <v>第1巻</v>
      </c>
      <c r="D18" s="49" t="s">
        <v>66</v>
      </c>
      <c r="E18" s="8" t="s">
        <v>121</v>
      </c>
      <c r="F18" s="8" t="s">
        <v>121</v>
      </c>
      <c r="G18" s="52"/>
    </row>
    <row r="19" spans="1:7" ht="22.2" customHeight="1">
      <c r="A19" s="8" t="str">
        <f>'３教員用申請書ア'!B60</f>
        <v>138-2</v>
      </c>
      <c r="B19" s="38" t="str">
        <f>'３教員用申請書ア'!A60</f>
        <v>人体の構造と機能（解剖・生理）改訂第4版第２巻</v>
      </c>
      <c r="C19" s="8" t="str">
        <f>'３教員用申請書ア'!C60</f>
        <v>第2巻</v>
      </c>
      <c r="D19" s="49" t="s">
        <v>67</v>
      </c>
      <c r="E19" s="8" t="s">
        <v>121</v>
      </c>
      <c r="F19" s="8" t="s">
        <v>121</v>
      </c>
      <c r="G19" s="52"/>
    </row>
    <row r="20" spans="1:7" ht="22.2" customHeight="1">
      <c r="A20" s="8" t="str">
        <f>'３教員用申請書ア'!B61</f>
        <v>140-1</v>
      </c>
      <c r="B20" s="38" t="str">
        <f>'３教員用申請書ア'!A61</f>
        <v>生活と疾病Ⅱ（臨床医学）改訂第5版第１巻</v>
      </c>
      <c r="C20" s="8" t="str">
        <f>'３教員用申請書ア'!C61</f>
        <v>第1巻</v>
      </c>
      <c r="D20" s="49" t="s">
        <v>145</v>
      </c>
      <c r="E20" s="8" t="s">
        <v>121</v>
      </c>
      <c r="F20" s="8" t="s">
        <v>121</v>
      </c>
      <c r="G20" s="8" t="s">
        <v>121</v>
      </c>
    </row>
    <row r="21" spans="1:7" ht="22.2" customHeight="1">
      <c r="A21" s="8" t="str">
        <f>'３教員用申請書ア'!B62</f>
        <v>140-2</v>
      </c>
      <c r="B21" s="38" t="str">
        <f>'３教員用申請書ア'!A62</f>
        <v>生活と疾病Ⅱ（臨床医学）改訂第5版第２巻</v>
      </c>
      <c r="C21" s="8" t="str">
        <f>'３教員用申請書ア'!C62</f>
        <v>第2巻</v>
      </c>
      <c r="D21" s="49" t="s">
        <v>146</v>
      </c>
      <c r="E21" s="8" t="s">
        <v>121</v>
      </c>
      <c r="F21" s="8" t="s">
        <v>121</v>
      </c>
      <c r="G21" s="8" t="s">
        <v>121</v>
      </c>
    </row>
    <row r="22" spans="1:7" ht="22.2" customHeight="1">
      <c r="A22" s="8" t="str">
        <f>'３教員用申請書ア'!B63</f>
        <v>140-3</v>
      </c>
      <c r="B22" s="38" t="str">
        <f>'３教員用申請書ア'!A63</f>
        <v>生活と疾病Ⅱ（臨床医学）改訂第5版第３巻</v>
      </c>
      <c r="C22" s="8" t="str">
        <f>'３教員用申請書ア'!C63</f>
        <v>第3巻</v>
      </c>
      <c r="D22" s="49" t="s">
        <v>147</v>
      </c>
      <c r="E22" s="8" t="s">
        <v>121</v>
      </c>
      <c r="F22" s="8" t="s">
        <v>121</v>
      </c>
      <c r="G22" s="8" t="s">
        <v>121</v>
      </c>
    </row>
    <row r="23" spans="1:7" ht="22.2" customHeight="1">
      <c r="A23" s="8" t="str">
        <f>'３教員用申請書ア'!B64</f>
        <v>140-4</v>
      </c>
      <c r="B23" s="38" t="str">
        <f>'３教員用申請書ア'!A64</f>
        <v>生活と疾病Ⅱ（臨床医学）改訂第5版第４巻</v>
      </c>
      <c r="C23" s="8" t="str">
        <f>'３教員用申請書ア'!C64</f>
        <v>第4巻</v>
      </c>
      <c r="D23" s="49" t="s">
        <v>148</v>
      </c>
      <c r="E23" s="8" t="s">
        <v>121</v>
      </c>
      <c r="F23" s="8" t="s">
        <v>121</v>
      </c>
      <c r="G23" s="8" t="s">
        <v>121</v>
      </c>
    </row>
    <row r="24" spans="1:7" ht="22.2" customHeight="1">
      <c r="A24" s="8" t="str">
        <f>'３教員用申請書ア'!B65</f>
        <v>141-1</v>
      </c>
      <c r="B24" s="38" t="str">
        <f>'３教員用申請書ア'!A65</f>
        <v>臨床保健理療（あマ指師用東洋医学臨床論）改訂第2版第１巻</v>
      </c>
      <c r="C24" s="8" t="str">
        <f>'３教員用申請書ア'!C65</f>
        <v>第1巻</v>
      </c>
      <c r="D24" s="49" t="s">
        <v>133</v>
      </c>
      <c r="E24" s="8" t="s">
        <v>121</v>
      </c>
      <c r="F24" s="8" t="s">
        <v>121</v>
      </c>
      <c r="G24" s="8" t="s">
        <v>121</v>
      </c>
    </row>
    <row r="25" spans="1:7" ht="22.2" customHeight="1">
      <c r="A25" s="8" t="str">
        <f>'３教員用申請書ア'!B66</f>
        <v>141-2</v>
      </c>
      <c r="B25" s="38" t="str">
        <f>'３教員用申請書ア'!A66</f>
        <v>臨床保健理療（あマ指師用東洋医学臨床論）改訂第2版第２巻</v>
      </c>
      <c r="C25" s="8" t="str">
        <f>'３教員用申請書ア'!C66</f>
        <v>第2巻</v>
      </c>
      <c r="D25" s="49" t="s">
        <v>134</v>
      </c>
      <c r="E25" s="8" t="s">
        <v>121</v>
      </c>
      <c r="F25" s="8" t="s">
        <v>121</v>
      </c>
      <c r="G25" s="8" t="s">
        <v>121</v>
      </c>
    </row>
    <row r="26" spans="1:7" ht="22.2" customHeight="1">
      <c r="A26" s="8" t="str">
        <f>'３教員用申請書ア'!B67</f>
        <v>141-3</v>
      </c>
      <c r="B26" s="38" t="str">
        <f>'３教員用申請書ア'!A67</f>
        <v>臨床保健理療（あマ指師用東洋医学臨床論）改訂第2版第３巻</v>
      </c>
      <c r="C26" s="8" t="str">
        <f>'３教員用申請書ア'!C67</f>
        <v>第3巻</v>
      </c>
      <c r="D26" s="49" t="s">
        <v>135</v>
      </c>
      <c r="E26" s="8" t="s">
        <v>121</v>
      </c>
      <c r="F26" s="8" t="s">
        <v>121</v>
      </c>
      <c r="G26" s="8" t="s">
        <v>121</v>
      </c>
    </row>
    <row r="27" spans="1:7" ht="22.2" customHeight="1">
      <c r="A27" s="8">
        <f>'３教員用申請書ア'!B68</f>
        <v>164</v>
      </c>
      <c r="B27" s="38" t="str">
        <f>'３教員用申請書ア'!A68</f>
        <v>コミュニケーション概論 -　医療面接を目指して - 改訂第３版全１巻</v>
      </c>
      <c r="C27" s="8" t="str">
        <f>'３教員用申請書ア'!C68</f>
        <v>全1巻</v>
      </c>
      <c r="D27" s="49" t="s">
        <v>144</v>
      </c>
      <c r="E27" s="8" t="s">
        <v>121</v>
      </c>
      <c r="F27" s="8" t="s">
        <v>121</v>
      </c>
      <c r="G27" s="52"/>
    </row>
    <row r="28" spans="1:7" ht="22.2" customHeight="1">
      <c r="A28" s="8">
        <f>'３教員用申請書ア'!B69</f>
        <v>152</v>
      </c>
      <c r="B28" s="38" t="str">
        <f>'３教員用申請書ア'!A69</f>
        <v>医療と社会　改訂第8版全１巻</v>
      </c>
      <c r="C28" s="8" t="str">
        <f>'３教員用申請書ア'!C69</f>
        <v>全1巻</v>
      </c>
      <c r="D28" s="49" t="s">
        <v>136</v>
      </c>
      <c r="E28" s="8" t="s">
        <v>121</v>
      </c>
      <c r="F28" s="8" t="s">
        <v>121</v>
      </c>
      <c r="G28" s="52"/>
    </row>
    <row r="29" spans="1:7" ht="22.2" customHeight="1">
      <c r="A29" s="8">
        <v>8</v>
      </c>
      <c r="B29" s="38" t="str">
        <f>'３教員用申請書ア'!A70</f>
        <v>地域理療と理療経営（理療経営学）　改訂第9版全１巻</v>
      </c>
      <c r="C29" s="8" t="str">
        <f>'３教員用申請書ア'!C70</f>
        <v>全1巻</v>
      </c>
      <c r="D29" s="38" t="s">
        <v>162</v>
      </c>
      <c r="E29" s="8" t="s">
        <v>121</v>
      </c>
      <c r="F29" s="8" t="s">
        <v>121</v>
      </c>
      <c r="G29" s="52"/>
    </row>
    <row r="30" spans="1:7" ht="22.2" customHeight="1">
      <c r="A30" s="8"/>
      <c r="B30" s="33"/>
      <c r="C30" s="8"/>
      <c r="D30" s="8"/>
      <c r="E30" s="52"/>
      <c r="F30" s="52"/>
      <c r="G30" s="52"/>
    </row>
    <row r="31" spans="1:7" ht="22.2" customHeight="1">
      <c r="A31" s="8"/>
      <c r="B31" s="33"/>
      <c r="C31" s="8"/>
      <c r="D31" s="8"/>
      <c r="E31" s="52"/>
      <c r="F31" s="52"/>
      <c r="G31" s="52"/>
    </row>
    <row r="32" spans="1:7" ht="22.2" customHeight="1">
      <c r="A32" s="8"/>
      <c r="B32" s="33"/>
      <c r="C32" s="8"/>
      <c r="D32" s="8"/>
      <c r="E32" s="52"/>
      <c r="F32" s="52"/>
      <c r="G32" s="52"/>
    </row>
    <row r="33" spans="1:7" ht="22.2" customHeight="1">
      <c r="A33" s="8"/>
      <c r="B33" s="8"/>
      <c r="C33" s="8"/>
      <c r="D33" s="8"/>
      <c r="E33" s="52"/>
      <c r="F33" s="52"/>
      <c r="G33" s="52"/>
    </row>
    <row r="34" spans="1:7" ht="22.2" customHeight="1">
      <c r="A34" s="8"/>
      <c r="B34" s="33"/>
      <c r="C34" s="8"/>
      <c r="D34" s="8"/>
      <c r="E34" s="52"/>
      <c r="F34" s="52"/>
      <c r="G34" s="52"/>
    </row>
    <row r="35" spans="1:7" ht="22.2" customHeight="1">
      <c r="A35" s="8"/>
      <c r="B35" s="8"/>
      <c r="C35" s="8"/>
      <c r="D35" s="55" t="s">
        <v>122</v>
      </c>
      <c r="E35" s="37">
        <f>COUNTA(E9:E34)</f>
        <v>21</v>
      </c>
      <c r="F35" s="37">
        <f>COUNTA(F9:F34)</f>
        <v>21</v>
      </c>
      <c r="G35" s="37">
        <f>COUNTA(G9:G34)</f>
        <v>14</v>
      </c>
    </row>
  </sheetData>
  <mergeCells count="8">
    <mergeCell ref="A4:C4"/>
    <mergeCell ref="A5:B7"/>
    <mergeCell ref="D1:G1"/>
    <mergeCell ref="D2:G2"/>
    <mergeCell ref="E4:G4"/>
    <mergeCell ref="E5:E8"/>
    <mergeCell ref="F5:F8"/>
    <mergeCell ref="G5:G8"/>
  </mergeCells>
  <phoneticPr fontId="1"/>
  <pageMargins left="0.59055118110236227" right="0" top="0.74803149606299213" bottom="0.55118110236220474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7EE42-0A38-4AE8-991B-A3C3E08A184B}">
  <sheetPr>
    <tabColor rgb="FF00FFFF"/>
  </sheetPr>
  <dimension ref="A1:G71"/>
  <sheetViews>
    <sheetView view="pageBreakPreview" topLeftCell="A3" zoomScaleNormal="100" zoomScaleSheetLayoutView="100" workbookViewId="0">
      <selection activeCell="B9" sqref="B9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7" width="3.6328125" style="2" customWidth="1"/>
    <col min="8" max="16384" width="10.6328125" style="2"/>
  </cols>
  <sheetData>
    <row r="1" spans="1:7" ht="40.200000000000003" customHeight="1">
      <c r="A1" s="116" t="s">
        <v>156</v>
      </c>
      <c r="B1" s="117"/>
      <c r="C1" s="41" t="s">
        <v>91</v>
      </c>
      <c r="D1" s="111" t="s">
        <v>92</v>
      </c>
      <c r="E1" s="111"/>
      <c r="F1" s="111"/>
      <c r="G1" s="111"/>
    </row>
    <row r="2" spans="1:7" ht="40.200000000000003" customHeight="1">
      <c r="A2" s="36" t="s">
        <v>4</v>
      </c>
      <c r="B2" s="46" t="s">
        <v>6</v>
      </c>
      <c r="C2" s="36" t="s">
        <v>3</v>
      </c>
      <c r="D2" s="112"/>
      <c r="E2" s="112"/>
      <c r="F2" s="112"/>
      <c r="G2" s="112"/>
    </row>
    <row r="3" spans="1:7" ht="20.100000000000001" customHeight="1">
      <c r="A3" s="5"/>
      <c r="B3" s="5"/>
      <c r="C3" s="5"/>
      <c r="D3" s="9"/>
    </row>
    <row r="4" spans="1:7" ht="30" customHeight="1">
      <c r="A4" s="88" t="s">
        <v>14</v>
      </c>
      <c r="B4" s="88"/>
      <c r="C4" s="88"/>
      <c r="D4" s="8"/>
      <c r="E4" s="118" t="s">
        <v>118</v>
      </c>
      <c r="F4" s="118"/>
      <c r="G4" s="118"/>
    </row>
    <row r="5" spans="1:7" ht="30" customHeight="1">
      <c r="A5" s="110" t="s">
        <v>62</v>
      </c>
      <c r="B5" s="88"/>
      <c r="C5" s="35" t="s">
        <v>2</v>
      </c>
      <c r="D5" s="33"/>
      <c r="E5" s="101" t="s">
        <v>125</v>
      </c>
      <c r="F5" s="101" t="s">
        <v>126</v>
      </c>
      <c r="G5" s="101" t="s">
        <v>127</v>
      </c>
    </row>
    <row r="6" spans="1:7" ht="30" customHeight="1">
      <c r="A6" s="88"/>
      <c r="B6" s="88"/>
      <c r="C6" s="36" t="s">
        <v>60</v>
      </c>
      <c r="D6" s="38"/>
      <c r="E6" s="102"/>
      <c r="F6" s="102"/>
      <c r="G6" s="102"/>
    </row>
    <row r="7" spans="1:7" ht="30" customHeight="1">
      <c r="A7" s="88"/>
      <c r="B7" s="88"/>
      <c r="C7" s="36" t="s">
        <v>61</v>
      </c>
      <c r="D7" s="33"/>
      <c r="E7" s="102"/>
      <c r="F7" s="102"/>
      <c r="G7" s="102"/>
    </row>
    <row r="8" spans="1:7" ht="30" customHeight="1">
      <c r="A8" s="37" t="s">
        <v>65</v>
      </c>
      <c r="B8" s="34" t="s">
        <v>0</v>
      </c>
      <c r="C8" s="34" t="s">
        <v>5</v>
      </c>
      <c r="D8" s="37" t="s">
        <v>1</v>
      </c>
      <c r="E8" s="103"/>
      <c r="F8" s="103"/>
      <c r="G8" s="103"/>
    </row>
    <row r="9" spans="1:7" ht="22.2" customHeight="1">
      <c r="A9" s="8" t="str">
        <f>IF(B9="","",(VLOOKUP(B9,$A$50:$D$71,2,FALSE)))</f>
        <v/>
      </c>
      <c r="B9" s="48"/>
      <c r="C9" s="8" t="str">
        <f>IF(B9="","",(VLOOKUP(B9,$A$50:$D$71,3,FALSE)))</f>
        <v/>
      </c>
      <c r="D9" s="65" t="str">
        <f>IF(B9="","",(VLOOKUP(B9,$A$50:$D$71,4,FALSE)))</f>
        <v/>
      </c>
      <c r="E9" s="8"/>
      <c r="F9" s="8"/>
      <c r="G9" s="8"/>
    </row>
    <row r="10" spans="1:7" ht="22.2" customHeight="1">
      <c r="A10" s="8" t="str">
        <f t="shared" ref="A10:A35" si="0">IF(B10="","",(VLOOKUP(B10,$A$50:$D$71,2,FALSE)))</f>
        <v/>
      </c>
      <c r="B10" s="48"/>
      <c r="C10" s="8" t="str">
        <f t="shared" ref="C10:C35" si="1">IF(B10="","",(VLOOKUP(B10,$A$50:$D$71,3,FALSE)))</f>
        <v/>
      </c>
      <c r="D10" s="65" t="str">
        <f t="shared" ref="D10:D35" si="2">IF(B10="","",(VLOOKUP(B10,$A$50:$D$71,4,FALSE)))</f>
        <v/>
      </c>
      <c r="E10" s="8"/>
      <c r="F10" s="8"/>
      <c r="G10" s="8"/>
    </row>
    <row r="11" spans="1:7" ht="22.2" customHeight="1">
      <c r="A11" s="8" t="str">
        <f t="shared" si="0"/>
        <v/>
      </c>
      <c r="B11" s="48"/>
      <c r="C11" s="8" t="str">
        <f t="shared" si="1"/>
        <v/>
      </c>
      <c r="D11" s="65" t="str">
        <f t="shared" si="2"/>
        <v/>
      </c>
      <c r="E11" s="8"/>
      <c r="F11" s="8"/>
      <c r="G11" s="8"/>
    </row>
    <row r="12" spans="1:7" ht="22.2" customHeight="1">
      <c r="A12" s="8" t="str">
        <f t="shared" si="0"/>
        <v/>
      </c>
      <c r="B12" s="48"/>
      <c r="C12" s="8" t="str">
        <f t="shared" si="1"/>
        <v/>
      </c>
      <c r="D12" s="65" t="str">
        <f t="shared" si="2"/>
        <v/>
      </c>
      <c r="E12" s="8"/>
      <c r="F12" s="8"/>
      <c r="G12" s="8"/>
    </row>
    <row r="13" spans="1:7" ht="22.2" customHeight="1">
      <c r="A13" s="8" t="str">
        <f t="shared" si="0"/>
        <v/>
      </c>
      <c r="B13" s="48"/>
      <c r="C13" s="8" t="str">
        <f t="shared" si="1"/>
        <v/>
      </c>
      <c r="D13" s="65" t="str">
        <f t="shared" si="2"/>
        <v/>
      </c>
      <c r="E13" s="8"/>
      <c r="F13" s="8"/>
      <c r="G13" s="52"/>
    </row>
    <row r="14" spans="1:7" ht="22.2" customHeight="1">
      <c r="A14" s="8" t="str">
        <f t="shared" si="0"/>
        <v/>
      </c>
      <c r="B14" s="48"/>
      <c r="C14" s="8" t="str">
        <f t="shared" si="1"/>
        <v/>
      </c>
      <c r="D14" s="65" t="str">
        <f t="shared" si="2"/>
        <v/>
      </c>
      <c r="E14" s="8"/>
      <c r="F14" s="8"/>
      <c r="G14" s="52"/>
    </row>
    <row r="15" spans="1:7" ht="22.2" customHeight="1">
      <c r="A15" s="8" t="str">
        <f t="shared" si="0"/>
        <v/>
      </c>
      <c r="B15" s="48"/>
      <c r="C15" s="8" t="str">
        <f t="shared" si="1"/>
        <v/>
      </c>
      <c r="D15" s="65" t="str">
        <f t="shared" si="2"/>
        <v/>
      </c>
      <c r="E15" s="8"/>
      <c r="F15" s="8"/>
      <c r="G15" s="8"/>
    </row>
    <row r="16" spans="1:7" ht="22.2" customHeight="1">
      <c r="A16" s="8" t="str">
        <f t="shared" si="0"/>
        <v/>
      </c>
      <c r="B16" s="48"/>
      <c r="C16" s="8" t="str">
        <f t="shared" si="1"/>
        <v/>
      </c>
      <c r="D16" s="65" t="str">
        <f t="shared" si="2"/>
        <v/>
      </c>
      <c r="E16" s="8"/>
      <c r="F16" s="8"/>
      <c r="G16" s="8"/>
    </row>
    <row r="17" spans="1:7" ht="22.2" customHeight="1">
      <c r="A17" s="8" t="str">
        <f t="shared" si="0"/>
        <v/>
      </c>
      <c r="B17" s="48"/>
      <c r="C17" s="8" t="str">
        <f t="shared" si="1"/>
        <v/>
      </c>
      <c r="D17" s="65" t="str">
        <f t="shared" si="2"/>
        <v/>
      </c>
      <c r="E17" s="8"/>
      <c r="F17" s="8"/>
      <c r="G17" s="8"/>
    </row>
    <row r="18" spans="1:7" ht="22.2" customHeight="1">
      <c r="A18" s="8" t="str">
        <f t="shared" si="0"/>
        <v/>
      </c>
      <c r="B18" s="48"/>
      <c r="C18" s="8" t="str">
        <f t="shared" si="1"/>
        <v/>
      </c>
      <c r="D18" s="65" t="str">
        <f t="shared" si="2"/>
        <v/>
      </c>
      <c r="E18" s="8"/>
      <c r="F18" s="8"/>
      <c r="G18" s="8"/>
    </row>
    <row r="19" spans="1:7" ht="22.2" customHeight="1">
      <c r="A19" s="8" t="str">
        <f t="shared" si="0"/>
        <v/>
      </c>
      <c r="B19" s="48"/>
      <c r="C19" s="8" t="str">
        <f t="shared" si="1"/>
        <v/>
      </c>
      <c r="D19" s="65" t="str">
        <f t="shared" si="2"/>
        <v/>
      </c>
      <c r="E19" s="8"/>
      <c r="F19" s="8"/>
      <c r="G19" s="52"/>
    </row>
    <row r="20" spans="1:7" ht="22.2" customHeight="1">
      <c r="A20" s="8" t="str">
        <f t="shared" si="0"/>
        <v/>
      </c>
      <c r="B20" s="48"/>
      <c r="C20" s="8" t="str">
        <f t="shared" si="1"/>
        <v/>
      </c>
      <c r="D20" s="65" t="str">
        <f t="shared" si="2"/>
        <v/>
      </c>
      <c r="E20" s="8"/>
      <c r="F20" s="8"/>
      <c r="G20" s="52"/>
    </row>
    <row r="21" spans="1:7" ht="22.2" customHeight="1">
      <c r="A21" s="8" t="str">
        <f t="shared" si="0"/>
        <v/>
      </c>
      <c r="B21" s="48"/>
      <c r="C21" s="8" t="str">
        <f t="shared" si="1"/>
        <v/>
      </c>
      <c r="D21" s="65" t="str">
        <f t="shared" si="2"/>
        <v/>
      </c>
      <c r="E21" s="8"/>
      <c r="F21" s="8"/>
      <c r="G21" s="8"/>
    </row>
    <row r="22" spans="1:7" ht="22.2" customHeight="1">
      <c r="A22" s="8" t="str">
        <f t="shared" si="0"/>
        <v/>
      </c>
      <c r="B22" s="48"/>
      <c r="C22" s="8" t="str">
        <f t="shared" si="1"/>
        <v/>
      </c>
      <c r="D22" s="65" t="str">
        <f t="shared" si="2"/>
        <v/>
      </c>
      <c r="E22" s="8"/>
      <c r="F22" s="8"/>
      <c r="G22" s="8"/>
    </row>
    <row r="23" spans="1:7" ht="22.2" customHeight="1">
      <c r="A23" s="8" t="str">
        <f t="shared" si="0"/>
        <v/>
      </c>
      <c r="B23" s="48"/>
      <c r="C23" s="8" t="str">
        <f t="shared" si="1"/>
        <v/>
      </c>
      <c r="D23" s="65" t="str">
        <f t="shared" si="2"/>
        <v/>
      </c>
      <c r="E23" s="8"/>
      <c r="F23" s="8"/>
      <c r="G23" s="8"/>
    </row>
    <row r="24" spans="1:7" ht="22.2" customHeight="1">
      <c r="A24" s="8" t="str">
        <f t="shared" si="0"/>
        <v/>
      </c>
      <c r="B24" s="48"/>
      <c r="C24" s="8" t="str">
        <f t="shared" si="1"/>
        <v/>
      </c>
      <c r="D24" s="65" t="str">
        <f t="shared" si="2"/>
        <v/>
      </c>
      <c r="E24" s="8"/>
      <c r="F24" s="8"/>
      <c r="G24" s="8"/>
    </row>
    <row r="25" spans="1:7" ht="22.2" customHeight="1">
      <c r="A25" s="8" t="str">
        <f t="shared" si="0"/>
        <v/>
      </c>
      <c r="B25" s="48"/>
      <c r="C25" s="8" t="str">
        <f t="shared" si="1"/>
        <v/>
      </c>
      <c r="D25" s="65" t="str">
        <f t="shared" si="2"/>
        <v/>
      </c>
      <c r="E25" s="8"/>
      <c r="F25" s="8"/>
      <c r="G25" s="8"/>
    </row>
    <row r="26" spans="1:7" ht="22.2" customHeight="1">
      <c r="A26" s="8" t="str">
        <f t="shared" si="0"/>
        <v/>
      </c>
      <c r="B26" s="48"/>
      <c r="C26" s="8" t="str">
        <f t="shared" si="1"/>
        <v/>
      </c>
      <c r="D26" s="65" t="str">
        <f t="shared" si="2"/>
        <v/>
      </c>
      <c r="E26" s="8"/>
      <c r="F26" s="8"/>
      <c r="G26" s="8"/>
    </row>
    <row r="27" spans="1:7" ht="22.2" customHeight="1">
      <c r="A27" s="8" t="str">
        <f t="shared" si="0"/>
        <v/>
      </c>
      <c r="B27" s="48"/>
      <c r="C27" s="8" t="str">
        <f t="shared" si="1"/>
        <v/>
      </c>
      <c r="D27" s="65" t="str">
        <f t="shared" si="2"/>
        <v/>
      </c>
      <c r="E27" s="8"/>
      <c r="F27" s="8"/>
      <c r="G27" s="8"/>
    </row>
    <row r="28" spans="1:7" ht="22.2" customHeight="1">
      <c r="A28" s="8" t="str">
        <f t="shared" si="0"/>
        <v/>
      </c>
      <c r="B28" s="48"/>
      <c r="C28" s="8" t="str">
        <f t="shared" si="1"/>
        <v/>
      </c>
      <c r="D28" s="65" t="str">
        <f t="shared" si="2"/>
        <v/>
      </c>
      <c r="E28" s="8"/>
      <c r="F28" s="8"/>
      <c r="G28" s="52"/>
    </row>
    <row r="29" spans="1:7" ht="22.2" customHeight="1">
      <c r="A29" s="8" t="str">
        <f t="shared" si="0"/>
        <v/>
      </c>
      <c r="B29" s="48"/>
      <c r="C29" s="8" t="str">
        <f t="shared" si="1"/>
        <v/>
      </c>
      <c r="D29" s="65" t="str">
        <f t="shared" si="2"/>
        <v/>
      </c>
      <c r="E29" s="8"/>
      <c r="F29" s="8"/>
      <c r="G29" s="52"/>
    </row>
    <row r="30" spans="1:7" ht="22.2" customHeight="1">
      <c r="A30" s="8" t="str">
        <f t="shared" si="0"/>
        <v/>
      </c>
      <c r="B30" s="48"/>
      <c r="C30" s="8" t="str">
        <f t="shared" si="1"/>
        <v/>
      </c>
      <c r="D30" s="65" t="str">
        <f t="shared" si="2"/>
        <v/>
      </c>
      <c r="E30" s="8"/>
      <c r="F30" s="8"/>
      <c r="G30" s="52"/>
    </row>
    <row r="31" spans="1:7" ht="22.2" customHeight="1">
      <c r="A31" s="8" t="str">
        <f t="shared" si="0"/>
        <v/>
      </c>
      <c r="B31" s="48"/>
      <c r="C31" s="8" t="str">
        <f t="shared" si="1"/>
        <v/>
      </c>
      <c r="D31" s="65" t="str">
        <f t="shared" si="2"/>
        <v/>
      </c>
      <c r="E31" s="52"/>
      <c r="F31" s="52"/>
      <c r="G31" s="52"/>
    </row>
    <row r="32" spans="1:7" ht="22.2" customHeight="1">
      <c r="A32" s="8" t="str">
        <f t="shared" si="0"/>
        <v/>
      </c>
      <c r="B32" s="48"/>
      <c r="C32" s="8" t="str">
        <f t="shared" si="1"/>
        <v/>
      </c>
      <c r="D32" s="65" t="str">
        <f t="shared" si="2"/>
        <v/>
      </c>
      <c r="E32" s="52"/>
      <c r="F32" s="52"/>
      <c r="G32" s="52"/>
    </row>
    <row r="33" spans="1:7" ht="22.2" customHeight="1">
      <c r="A33" s="8" t="str">
        <f t="shared" si="0"/>
        <v/>
      </c>
      <c r="B33" s="48"/>
      <c r="C33" s="8" t="str">
        <f t="shared" si="1"/>
        <v/>
      </c>
      <c r="D33" s="65" t="str">
        <f t="shared" si="2"/>
        <v/>
      </c>
      <c r="E33" s="52"/>
      <c r="F33" s="52"/>
      <c r="G33" s="52"/>
    </row>
    <row r="34" spans="1:7" ht="22.2" customHeight="1">
      <c r="A34" s="8" t="str">
        <f t="shared" si="0"/>
        <v/>
      </c>
      <c r="B34" s="48"/>
      <c r="C34" s="8" t="str">
        <f t="shared" si="1"/>
        <v/>
      </c>
      <c r="D34" s="65" t="str">
        <f t="shared" si="2"/>
        <v/>
      </c>
      <c r="E34" s="52"/>
      <c r="F34" s="52"/>
      <c r="G34" s="52"/>
    </row>
    <row r="35" spans="1:7" ht="22.2" customHeight="1">
      <c r="A35" s="8" t="str">
        <f t="shared" si="0"/>
        <v/>
      </c>
      <c r="B35" s="48"/>
      <c r="C35" s="8" t="str">
        <f t="shared" si="1"/>
        <v/>
      </c>
      <c r="D35" s="65" t="str">
        <f t="shared" si="2"/>
        <v/>
      </c>
      <c r="E35" s="33"/>
      <c r="F35" s="33"/>
      <c r="G35" s="33"/>
    </row>
    <row r="36" spans="1:7" ht="20.100000000000001" customHeight="1">
      <c r="A36" s="8"/>
      <c r="C36" s="8" t="str">
        <f t="shared" ref="C36" si="3">IF(B36="","",(VLOOKUP(B36,$A$50:$D$69,3,FALSE)))</f>
        <v/>
      </c>
      <c r="D36" s="55" t="s">
        <v>122</v>
      </c>
      <c r="E36" s="37">
        <f>COUNTA(E9:E35)</f>
        <v>0</v>
      </c>
      <c r="F36" s="37">
        <f>COUNTA(F9:F35)</f>
        <v>0</v>
      </c>
      <c r="G36" s="37">
        <f>COUNTA(G9:G35)</f>
        <v>0</v>
      </c>
    </row>
    <row r="49" spans="1:4" ht="20.100000000000001" customHeight="1">
      <c r="A49" s="34" t="s">
        <v>0</v>
      </c>
      <c r="B49" s="37" t="s">
        <v>65</v>
      </c>
      <c r="C49" s="34" t="s">
        <v>5</v>
      </c>
      <c r="D49" s="37" t="s">
        <v>1</v>
      </c>
    </row>
    <row r="50" spans="1:4" ht="20.100000000000001" customHeight="1">
      <c r="A50" s="33" t="s">
        <v>165</v>
      </c>
      <c r="B50" s="8">
        <v>134</v>
      </c>
      <c r="C50" s="8" t="s">
        <v>103</v>
      </c>
      <c r="D50" s="63" t="s">
        <v>158</v>
      </c>
    </row>
    <row r="51" spans="1:4" ht="20.100000000000001" customHeight="1">
      <c r="A51" s="33" t="s">
        <v>140</v>
      </c>
      <c r="B51" s="8" t="s">
        <v>72</v>
      </c>
      <c r="C51" s="8" t="s">
        <v>28</v>
      </c>
      <c r="D51" s="63" t="s">
        <v>142</v>
      </c>
    </row>
    <row r="52" spans="1:4" ht="20.100000000000001" customHeight="1">
      <c r="A52" s="33" t="s">
        <v>141</v>
      </c>
      <c r="B52" s="8" t="s">
        <v>73</v>
      </c>
      <c r="C52" s="8" t="s">
        <v>29</v>
      </c>
      <c r="D52" s="63" t="s">
        <v>143</v>
      </c>
    </row>
    <row r="53" spans="1:4" ht="20.100000000000001" customHeight="1">
      <c r="A53" s="33" t="s">
        <v>166</v>
      </c>
      <c r="B53" s="8" t="s">
        <v>74</v>
      </c>
      <c r="C53" s="8" t="s">
        <v>28</v>
      </c>
      <c r="D53" s="63" t="s">
        <v>159</v>
      </c>
    </row>
    <row r="54" spans="1:4" ht="20.100000000000001" customHeight="1">
      <c r="A54" s="33" t="s">
        <v>167</v>
      </c>
      <c r="B54" s="8" t="s">
        <v>75</v>
      </c>
      <c r="C54" s="8" t="s">
        <v>29</v>
      </c>
      <c r="D54" s="63" t="s">
        <v>160</v>
      </c>
    </row>
    <row r="55" spans="1:4" ht="20.100000000000001" customHeight="1">
      <c r="A55" s="33" t="s">
        <v>104</v>
      </c>
      <c r="B55" s="8" t="s">
        <v>76</v>
      </c>
      <c r="C55" s="8" t="s">
        <v>28</v>
      </c>
      <c r="D55" s="63" t="s">
        <v>129</v>
      </c>
    </row>
    <row r="56" spans="1:4" ht="20.100000000000001" customHeight="1">
      <c r="A56" s="33" t="s">
        <v>105</v>
      </c>
      <c r="B56" s="8" t="s">
        <v>77</v>
      </c>
      <c r="C56" s="8" t="s">
        <v>29</v>
      </c>
      <c r="D56" s="63" t="s">
        <v>130</v>
      </c>
    </row>
    <row r="57" spans="1:4" ht="20.100000000000001" customHeight="1">
      <c r="A57" s="33" t="s">
        <v>106</v>
      </c>
      <c r="B57" s="8" t="s">
        <v>78</v>
      </c>
      <c r="C57" s="8" t="s">
        <v>30</v>
      </c>
      <c r="D57" s="63" t="s">
        <v>131</v>
      </c>
    </row>
    <row r="58" spans="1:4" ht="20.100000000000001" customHeight="1">
      <c r="A58" s="33" t="s">
        <v>107</v>
      </c>
      <c r="B58" s="8" t="s">
        <v>79</v>
      </c>
      <c r="C58" s="8" t="s">
        <v>31</v>
      </c>
      <c r="D58" s="63" t="s">
        <v>132</v>
      </c>
    </row>
    <row r="59" spans="1:4" ht="20.100000000000001" customHeight="1">
      <c r="A59" s="33" t="s">
        <v>108</v>
      </c>
      <c r="B59" s="8" t="s">
        <v>80</v>
      </c>
      <c r="C59" s="8" t="s">
        <v>28</v>
      </c>
      <c r="D59" s="63" t="s">
        <v>66</v>
      </c>
    </row>
    <row r="60" spans="1:4" ht="20.100000000000001" customHeight="1">
      <c r="A60" s="33" t="s">
        <v>109</v>
      </c>
      <c r="B60" s="8" t="s">
        <v>81</v>
      </c>
      <c r="C60" s="8" t="s">
        <v>29</v>
      </c>
      <c r="D60" s="63" t="s">
        <v>67</v>
      </c>
    </row>
    <row r="61" spans="1:4" ht="20.100000000000001" customHeight="1">
      <c r="A61" s="33" t="s">
        <v>110</v>
      </c>
      <c r="B61" s="8" t="s">
        <v>82</v>
      </c>
      <c r="C61" s="8" t="s">
        <v>28</v>
      </c>
      <c r="D61" s="63" t="s">
        <v>145</v>
      </c>
    </row>
    <row r="62" spans="1:4" ht="20.100000000000001" customHeight="1">
      <c r="A62" s="33" t="s">
        <v>111</v>
      </c>
      <c r="B62" s="8" t="s">
        <v>83</v>
      </c>
      <c r="C62" s="8" t="s">
        <v>29</v>
      </c>
      <c r="D62" s="63" t="s">
        <v>146</v>
      </c>
    </row>
    <row r="63" spans="1:4" ht="20.100000000000001" customHeight="1">
      <c r="A63" s="33" t="s">
        <v>112</v>
      </c>
      <c r="B63" s="8" t="s">
        <v>84</v>
      </c>
      <c r="C63" s="8" t="s">
        <v>30</v>
      </c>
      <c r="D63" s="63" t="s">
        <v>147</v>
      </c>
    </row>
    <row r="64" spans="1:4" ht="20.100000000000001" customHeight="1">
      <c r="A64" s="33" t="s">
        <v>113</v>
      </c>
      <c r="B64" s="8" t="s">
        <v>85</v>
      </c>
      <c r="C64" s="8" t="s">
        <v>31</v>
      </c>
      <c r="D64" s="63" t="s">
        <v>148</v>
      </c>
    </row>
    <row r="65" spans="1:4" ht="20.100000000000001" customHeight="1">
      <c r="A65" s="33" t="s">
        <v>114</v>
      </c>
      <c r="B65" s="8" t="s">
        <v>86</v>
      </c>
      <c r="C65" s="8" t="s">
        <v>28</v>
      </c>
      <c r="D65" s="63" t="s">
        <v>133</v>
      </c>
    </row>
    <row r="66" spans="1:4" ht="20.100000000000001" customHeight="1">
      <c r="A66" s="33" t="s">
        <v>115</v>
      </c>
      <c r="B66" s="8" t="s">
        <v>87</v>
      </c>
      <c r="C66" s="8" t="s">
        <v>29</v>
      </c>
      <c r="D66" s="63" t="s">
        <v>134</v>
      </c>
    </row>
    <row r="67" spans="1:4" ht="20.100000000000001" customHeight="1">
      <c r="A67" s="33" t="s">
        <v>117</v>
      </c>
      <c r="B67" s="8" t="s">
        <v>88</v>
      </c>
      <c r="C67" s="8" t="s">
        <v>30</v>
      </c>
      <c r="D67" s="63" t="s">
        <v>135</v>
      </c>
    </row>
    <row r="68" spans="1:4" ht="20.100000000000001" customHeight="1">
      <c r="A68" s="33" t="s">
        <v>149</v>
      </c>
      <c r="B68" s="8">
        <v>164</v>
      </c>
      <c r="C68" s="8" t="s">
        <v>103</v>
      </c>
      <c r="D68" s="63" t="s">
        <v>144</v>
      </c>
    </row>
    <row r="69" spans="1:4" ht="20.100000000000001" customHeight="1">
      <c r="A69" s="33" t="s">
        <v>116</v>
      </c>
      <c r="B69" s="8">
        <v>152</v>
      </c>
      <c r="C69" s="8" t="s">
        <v>103</v>
      </c>
      <c r="D69" s="63" t="s">
        <v>136</v>
      </c>
    </row>
    <row r="70" spans="1:4" ht="20.100000000000001" customHeight="1">
      <c r="A70" s="33" t="s">
        <v>151</v>
      </c>
      <c r="B70" s="8">
        <v>7</v>
      </c>
      <c r="C70" s="8" t="s">
        <v>103</v>
      </c>
      <c r="D70" s="63" t="s">
        <v>150</v>
      </c>
    </row>
    <row r="71" spans="1:4" ht="20.100000000000001" customHeight="1">
      <c r="A71" s="33" t="s">
        <v>161</v>
      </c>
      <c r="B71" s="8">
        <v>8</v>
      </c>
      <c r="C71" s="8" t="s">
        <v>103</v>
      </c>
      <c r="D71" s="64" t="s">
        <v>162</v>
      </c>
    </row>
  </sheetData>
  <mergeCells count="9">
    <mergeCell ref="A4:C4"/>
    <mergeCell ref="A5:B7"/>
    <mergeCell ref="A1:B1"/>
    <mergeCell ref="D1:G1"/>
    <mergeCell ref="D2:G2"/>
    <mergeCell ref="E4:G4"/>
    <mergeCell ref="E5:E8"/>
    <mergeCell ref="F5:F8"/>
    <mergeCell ref="G5:G8"/>
  </mergeCells>
  <phoneticPr fontId="1"/>
  <dataValidations count="1">
    <dataValidation type="list" allowBlank="1" showInputMessage="1" showErrorMessage="1" sqref="B9:B35" xr:uid="{0B4527E9-8C01-4DA6-B3DA-EC6DC3584BDD}">
      <formula1>$A$50:$A$71</formula1>
    </dataValidation>
  </dataValidations>
  <pageMargins left="0.59055118110236227" right="0" top="0.74803149606299213" bottom="0.55118110236220474" header="0.31496062992125984" footer="0.31496062992125984"/>
  <pageSetup paperSize="9" scale="82" orientation="portrait" r:id="rId1"/>
  <rowBreaks count="1" manualBreakCount="1">
    <brk id="36" max="16383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603A3-97A6-4033-8402-F11FA1F396DA}">
  <sheetPr>
    <tabColor rgb="FF00FFFF"/>
  </sheetPr>
  <dimension ref="A1:G71"/>
  <sheetViews>
    <sheetView tabSelected="1" view="pageBreakPreview" topLeftCell="A3" zoomScaleNormal="100" zoomScaleSheetLayoutView="100" workbookViewId="0">
      <selection activeCell="B11" sqref="B11"/>
    </sheetView>
  </sheetViews>
  <sheetFormatPr defaultColWidth="10.6328125" defaultRowHeight="20.100000000000001" customHeight="1"/>
  <cols>
    <col min="1" max="1" width="6.6328125" style="2" customWidth="1"/>
    <col min="2" max="2" width="37.6328125" style="2" customWidth="1"/>
    <col min="3" max="3" width="10.36328125" style="2" customWidth="1"/>
    <col min="4" max="4" width="30.6328125" style="1" customWidth="1"/>
    <col min="5" max="7" width="3.6328125" style="2" customWidth="1"/>
    <col min="8" max="16384" width="10.6328125" style="2"/>
  </cols>
  <sheetData>
    <row r="1" spans="1:7" ht="40.200000000000003" customHeight="1">
      <c r="A1" s="116" t="s">
        <v>156</v>
      </c>
      <c r="B1" s="117"/>
      <c r="C1" s="41" t="s">
        <v>91</v>
      </c>
      <c r="D1" s="111" t="s">
        <v>92</v>
      </c>
      <c r="E1" s="111"/>
      <c r="F1" s="111"/>
      <c r="G1" s="111"/>
    </row>
    <row r="2" spans="1:7" ht="40.200000000000003" customHeight="1">
      <c r="A2" s="36" t="s">
        <v>4</v>
      </c>
      <c r="B2" s="46" t="s">
        <v>6</v>
      </c>
      <c r="C2" s="36" t="s">
        <v>3</v>
      </c>
      <c r="D2" s="112"/>
      <c r="E2" s="112"/>
      <c r="F2" s="112"/>
      <c r="G2" s="112"/>
    </row>
    <row r="3" spans="1:7" ht="20.100000000000001" customHeight="1">
      <c r="A3" s="5"/>
      <c r="B3" s="5"/>
      <c r="C3" s="5"/>
      <c r="D3" s="9"/>
    </row>
    <row r="4" spans="1:7" ht="30" customHeight="1">
      <c r="A4" s="88" t="s">
        <v>14</v>
      </c>
      <c r="B4" s="88"/>
      <c r="C4" s="88"/>
      <c r="D4" s="8"/>
      <c r="E4" s="118" t="s">
        <v>118</v>
      </c>
      <c r="F4" s="118"/>
      <c r="G4" s="118"/>
    </row>
    <row r="5" spans="1:7" ht="30" customHeight="1">
      <c r="A5" s="110" t="s">
        <v>62</v>
      </c>
      <c r="B5" s="88"/>
      <c r="C5" s="35" t="s">
        <v>2</v>
      </c>
      <c r="D5" s="33"/>
      <c r="E5" s="101" t="s">
        <v>125</v>
      </c>
      <c r="F5" s="101" t="s">
        <v>126</v>
      </c>
      <c r="G5" s="101" t="s">
        <v>127</v>
      </c>
    </row>
    <row r="6" spans="1:7" ht="30" customHeight="1">
      <c r="A6" s="88"/>
      <c r="B6" s="88"/>
      <c r="C6" s="36" t="s">
        <v>60</v>
      </c>
      <c r="D6" s="38"/>
      <c r="E6" s="102"/>
      <c r="F6" s="102"/>
      <c r="G6" s="102"/>
    </row>
    <row r="7" spans="1:7" ht="30" customHeight="1">
      <c r="A7" s="88"/>
      <c r="B7" s="88"/>
      <c r="C7" s="36" t="s">
        <v>61</v>
      </c>
      <c r="D7" s="33"/>
      <c r="E7" s="102"/>
      <c r="F7" s="102"/>
      <c r="G7" s="102"/>
    </row>
    <row r="8" spans="1:7" ht="30" customHeight="1">
      <c r="A8" s="37" t="s">
        <v>65</v>
      </c>
      <c r="B8" s="34" t="s">
        <v>0</v>
      </c>
      <c r="C8" s="34" t="s">
        <v>5</v>
      </c>
      <c r="D8" s="37" t="s">
        <v>1</v>
      </c>
      <c r="E8" s="103"/>
      <c r="F8" s="103"/>
      <c r="G8" s="103"/>
    </row>
    <row r="9" spans="1:7" ht="22.2" customHeight="1">
      <c r="A9" s="8" t="str">
        <f>IF(B9="","",(VLOOKUP(B9,$A$50:$D$71,2,FALSE)))</f>
        <v/>
      </c>
      <c r="B9" s="48"/>
      <c r="C9" s="8" t="str">
        <f>IF(B9="","",(VLOOKUP(B9,$A$50:$D$71,3,FALSE)))</f>
        <v/>
      </c>
      <c r="D9" s="65" t="str">
        <f>IF(B9="","",(VLOOKUP(B9,$A$50:$D$71,4,FALSE)))</f>
        <v/>
      </c>
      <c r="E9" s="8"/>
      <c r="F9" s="8"/>
      <c r="G9" s="8"/>
    </row>
    <row r="10" spans="1:7" ht="22.2" customHeight="1">
      <c r="A10" s="8" t="str">
        <f t="shared" ref="A10:A35" si="0">IF(B10="","",(VLOOKUP(B10,$A$50:$D$71,2,FALSE)))</f>
        <v/>
      </c>
      <c r="B10" s="48"/>
      <c r="C10" s="8" t="str">
        <f t="shared" ref="C10:C35" si="1">IF(B10="","",(VLOOKUP(B10,$A$50:$D$71,3,FALSE)))</f>
        <v/>
      </c>
      <c r="D10" s="65" t="str">
        <f t="shared" ref="D10:D35" si="2">IF(B10="","",(VLOOKUP(B10,$A$50:$D$71,4,FALSE)))</f>
        <v/>
      </c>
      <c r="E10" s="8"/>
      <c r="F10" s="8"/>
      <c r="G10" s="8"/>
    </row>
    <row r="11" spans="1:7" ht="22.2" customHeight="1">
      <c r="A11" s="8" t="str">
        <f t="shared" si="0"/>
        <v/>
      </c>
      <c r="B11" s="48"/>
      <c r="C11" s="8" t="str">
        <f t="shared" si="1"/>
        <v/>
      </c>
      <c r="D11" s="65" t="str">
        <f t="shared" si="2"/>
        <v/>
      </c>
      <c r="E11" s="8"/>
      <c r="F11" s="8"/>
      <c r="G11" s="8"/>
    </row>
    <row r="12" spans="1:7" ht="22.2" customHeight="1">
      <c r="A12" s="8" t="str">
        <f t="shared" si="0"/>
        <v/>
      </c>
      <c r="B12" s="48"/>
      <c r="C12" s="8" t="str">
        <f t="shared" si="1"/>
        <v/>
      </c>
      <c r="D12" s="65" t="str">
        <f t="shared" si="2"/>
        <v/>
      </c>
      <c r="E12" s="8"/>
      <c r="F12" s="8"/>
      <c r="G12" s="8"/>
    </row>
    <row r="13" spans="1:7" ht="22.2" customHeight="1">
      <c r="A13" s="8" t="str">
        <f t="shared" si="0"/>
        <v/>
      </c>
      <c r="B13" s="48"/>
      <c r="C13" s="8" t="str">
        <f t="shared" si="1"/>
        <v/>
      </c>
      <c r="D13" s="65" t="str">
        <f t="shared" si="2"/>
        <v/>
      </c>
      <c r="E13" s="8"/>
      <c r="F13" s="8"/>
      <c r="G13" s="52"/>
    </row>
    <row r="14" spans="1:7" ht="22.2" customHeight="1">
      <c r="A14" s="8" t="str">
        <f t="shared" si="0"/>
        <v/>
      </c>
      <c r="B14" s="48"/>
      <c r="C14" s="8" t="str">
        <f t="shared" si="1"/>
        <v/>
      </c>
      <c r="D14" s="65" t="str">
        <f t="shared" si="2"/>
        <v/>
      </c>
      <c r="E14" s="8"/>
      <c r="F14" s="8"/>
      <c r="G14" s="52"/>
    </row>
    <row r="15" spans="1:7" ht="22.2" customHeight="1">
      <c r="A15" s="8" t="str">
        <f t="shared" si="0"/>
        <v/>
      </c>
      <c r="B15" s="48"/>
      <c r="C15" s="8" t="str">
        <f t="shared" si="1"/>
        <v/>
      </c>
      <c r="D15" s="65" t="str">
        <f t="shared" si="2"/>
        <v/>
      </c>
      <c r="E15" s="8"/>
      <c r="F15" s="8"/>
      <c r="G15" s="8"/>
    </row>
    <row r="16" spans="1:7" ht="22.2" customHeight="1">
      <c r="A16" s="8" t="str">
        <f t="shared" si="0"/>
        <v/>
      </c>
      <c r="B16" s="48"/>
      <c r="C16" s="8" t="str">
        <f t="shared" si="1"/>
        <v/>
      </c>
      <c r="D16" s="65" t="str">
        <f t="shared" si="2"/>
        <v/>
      </c>
      <c r="E16" s="8"/>
      <c r="F16" s="8"/>
      <c r="G16" s="8"/>
    </row>
    <row r="17" spans="1:7" ht="22.2" customHeight="1">
      <c r="A17" s="8" t="str">
        <f t="shared" si="0"/>
        <v/>
      </c>
      <c r="B17" s="48"/>
      <c r="C17" s="8" t="str">
        <f t="shared" si="1"/>
        <v/>
      </c>
      <c r="D17" s="65" t="str">
        <f t="shared" si="2"/>
        <v/>
      </c>
      <c r="E17" s="8"/>
      <c r="F17" s="8"/>
      <c r="G17" s="8"/>
    </row>
    <row r="18" spans="1:7" ht="22.2" customHeight="1">
      <c r="A18" s="8" t="str">
        <f t="shared" si="0"/>
        <v/>
      </c>
      <c r="B18" s="48"/>
      <c r="C18" s="8" t="str">
        <f t="shared" si="1"/>
        <v/>
      </c>
      <c r="D18" s="65" t="str">
        <f t="shared" si="2"/>
        <v/>
      </c>
      <c r="E18" s="8"/>
      <c r="F18" s="8"/>
      <c r="G18" s="8"/>
    </row>
    <row r="19" spans="1:7" ht="22.2" customHeight="1">
      <c r="A19" s="8" t="str">
        <f t="shared" si="0"/>
        <v/>
      </c>
      <c r="B19" s="48"/>
      <c r="C19" s="8" t="str">
        <f t="shared" si="1"/>
        <v/>
      </c>
      <c r="D19" s="65" t="str">
        <f t="shared" si="2"/>
        <v/>
      </c>
      <c r="E19" s="8"/>
      <c r="F19" s="8"/>
      <c r="G19" s="52"/>
    </row>
    <row r="20" spans="1:7" ht="22.2" customHeight="1">
      <c r="A20" s="8" t="str">
        <f t="shared" si="0"/>
        <v/>
      </c>
      <c r="B20" s="48"/>
      <c r="C20" s="8" t="str">
        <f t="shared" si="1"/>
        <v/>
      </c>
      <c r="D20" s="65" t="str">
        <f t="shared" si="2"/>
        <v/>
      </c>
      <c r="E20" s="8"/>
      <c r="F20" s="8"/>
      <c r="G20" s="52"/>
    </row>
    <row r="21" spans="1:7" ht="22.2" customHeight="1">
      <c r="A21" s="8" t="str">
        <f t="shared" si="0"/>
        <v/>
      </c>
      <c r="B21" s="48"/>
      <c r="C21" s="8" t="str">
        <f t="shared" si="1"/>
        <v/>
      </c>
      <c r="D21" s="65" t="str">
        <f t="shared" si="2"/>
        <v/>
      </c>
      <c r="E21" s="8"/>
      <c r="F21" s="8"/>
      <c r="G21" s="8"/>
    </row>
    <row r="22" spans="1:7" ht="22.2" customHeight="1">
      <c r="A22" s="8" t="str">
        <f t="shared" si="0"/>
        <v/>
      </c>
      <c r="B22" s="48"/>
      <c r="C22" s="8" t="str">
        <f t="shared" si="1"/>
        <v/>
      </c>
      <c r="D22" s="65" t="str">
        <f t="shared" si="2"/>
        <v/>
      </c>
      <c r="E22" s="8"/>
      <c r="F22" s="8"/>
      <c r="G22" s="8"/>
    </row>
    <row r="23" spans="1:7" ht="22.2" customHeight="1">
      <c r="A23" s="8" t="str">
        <f t="shared" si="0"/>
        <v/>
      </c>
      <c r="B23" s="48"/>
      <c r="C23" s="8" t="str">
        <f t="shared" si="1"/>
        <v/>
      </c>
      <c r="D23" s="65" t="str">
        <f t="shared" si="2"/>
        <v/>
      </c>
      <c r="E23" s="8"/>
      <c r="F23" s="8"/>
      <c r="G23" s="8"/>
    </row>
    <row r="24" spans="1:7" ht="22.2" customHeight="1">
      <c r="A24" s="8" t="str">
        <f t="shared" si="0"/>
        <v/>
      </c>
      <c r="B24" s="48"/>
      <c r="C24" s="8" t="str">
        <f t="shared" si="1"/>
        <v/>
      </c>
      <c r="D24" s="65" t="str">
        <f t="shared" si="2"/>
        <v/>
      </c>
      <c r="E24" s="8"/>
      <c r="F24" s="8"/>
      <c r="G24" s="8"/>
    </row>
    <row r="25" spans="1:7" ht="22.2" customHeight="1">
      <c r="A25" s="8" t="str">
        <f t="shared" si="0"/>
        <v/>
      </c>
      <c r="B25" s="48"/>
      <c r="C25" s="8" t="str">
        <f t="shared" si="1"/>
        <v/>
      </c>
      <c r="D25" s="65" t="str">
        <f t="shared" si="2"/>
        <v/>
      </c>
      <c r="E25" s="8"/>
      <c r="F25" s="8"/>
      <c r="G25" s="8"/>
    </row>
    <row r="26" spans="1:7" ht="22.2" customHeight="1">
      <c r="A26" s="8" t="str">
        <f t="shared" si="0"/>
        <v/>
      </c>
      <c r="B26" s="48"/>
      <c r="C26" s="8" t="str">
        <f t="shared" si="1"/>
        <v/>
      </c>
      <c r="D26" s="65" t="str">
        <f t="shared" si="2"/>
        <v/>
      </c>
      <c r="E26" s="8"/>
      <c r="F26" s="8"/>
      <c r="G26" s="8"/>
    </row>
    <row r="27" spans="1:7" ht="22.2" customHeight="1">
      <c r="A27" s="8" t="str">
        <f t="shared" si="0"/>
        <v/>
      </c>
      <c r="B27" s="48"/>
      <c r="C27" s="8" t="str">
        <f t="shared" si="1"/>
        <v/>
      </c>
      <c r="D27" s="65" t="str">
        <f t="shared" si="2"/>
        <v/>
      </c>
      <c r="E27" s="8"/>
      <c r="F27" s="8"/>
      <c r="G27" s="8"/>
    </row>
    <row r="28" spans="1:7" ht="22.2" customHeight="1">
      <c r="A28" s="8" t="str">
        <f t="shared" si="0"/>
        <v/>
      </c>
      <c r="B28" s="48"/>
      <c r="C28" s="8" t="str">
        <f t="shared" si="1"/>
        <v/>
      </c>
      <c r="D28" s="65" t="str">
        <f t="shared" si="2"/>
        <v/>
      </c>
      <c r="E28" s="8"/>
      <c r="F28" s="8"/>
      <c r="G28" s="52"/>
    </row>
    <row r="29" spans="1:7" ht="22.2" customHeight="1">
      <c r="A29" s="8" t="str">
        <f t="shared" si="0"/>
        <v/>
      </c>
      <c r="B29" s="48"/>
      <c r="C29" s="8" t="str">
        <f t="shared" si="1"/>
        <v/>
      </c>
      <c r="D29" s="65" t="str">
        <f t="shared" si="2"/>
        <v/>
      </c>
      <c r="E29" s="8"/>
      <c r="F29" s="8"/>
      <c r="G29" s="52"/>
    </row>
    <row r="30" spans="1:7" ht="22.2" customHeight="1">
      <c r="A30" s="8" t="str">
        <f t="shared" si="0"/>
        <v/>
      </c>
      <c r="B30" s="48"/>
      <c r="C30" s="8" t="str">
        <f t="shared" si="1"/>
        <v/>
      </c>
      <c r="D30" s="65" t="str">
        <f t="shared" si="2"/>
        <v/>
      </c>
      <c r="E30" s="8"/>
      <c r="F30" s="8"/>
      <c r="G30" s="52"/>
    </row>
    <row r="31" spans="1:7" ht="22.2" customHeight="1">
      <c r="A31" s="8" t="str">
        <f t="shared" si="0"/>
        <v/>
      </c>
      <c r="B31" s="48"/>
      <c r="C31" s="8" t="str">
        <f t="shared" si="1"/>
        <v/>
      </c>
      <c r="D31" s="65" t="str">
        <f t="shared" si="2"/>
        <v/>
      </c>
      <c r="E31" s="52"/>
      <c r="F31" s="52"/>
      <c r="G31" s="52"/>
    </row>
    <row r="32" spans="1:7" ht="22.2" customHeight="1">
      <c r="A32" s="8" t="str">
        <f t="shared" si="0"/>
        <v/>
      </c>
      <c r="B32" s="48"/>
      <c r="C32" s="8" t="str">
        <f t="shared" si="1"/>
        <v/>
      </c>
      <c r="D32" s="65" t="str">
        <f t="shared" si="2"/>
        <v/>
      </c>
      <c r="E32" s="52"/>
      <c r="F32" s="52"/>
      <c r="G32" s="52"/>
    </row>
    <row r="33" spans="1:7" ht="22.2" customHeight="1">
      <c r="A33" s="8" t="str">
        <f t="shared" si="0"/>
        <v/>
      </c>
      <c r="B33" s="48"/>
      <c r="C33" s="8" t="str">
        <f t="shared" si="1"/>
        <v/>
      </c>
      <c r="D33" s="65" t="str">
        <f t="shared" si="2"/>
        <v/>
      </c>
      <c r="E33" s="52"/>
      <c r="F33" s="52"/>
      <c r="G33" s="52"/>
    </row>
    <row r="34" spans="1:7" ht="22.2" customHeight="1">
      <c r="A34" s="8" t="str">
        <f t="shared" si="0"/>
        <v/>
      </c>
      <c r="B34" s="48"/>
      <c r="C34" s="8" t="str">
        <f t="shared" si="1"/>
        <v/>
      </c>
      <c r="D34" s="65" t="str">
        <f t="shared" si="2"/>
        <v/>
      </c>
      <c r="E34" s="52"/>
      <c r="F34" s="52"/>
      <c r="G34" s="52"/>
    </row>
    <row r="35" spans="1:7" ht="22.2" customHeight="1">
      <c r="A35" s="8" t="str">
        <f t="shared" si="0"/>
        <v/>
      </c>
      <c r="B35" s="48"/>
      <c r="C35" s="8" t="str">
        <f t="shared" si="1"/>
        <v/>
      </c>
      <c r="D35" s="65" t="str">
        <f t="shared" si="2"/>
        <v/>
      </c>
      <c r="E35" s="33"/>
      <c r="F35" s="33"/>
      <c r="G35" s="33"/>
    </row>
    <row r="36" spans="1:7" ht="20.100000000000001" customHeight="1">
      <c r="A36" s="8"/>
      <c r="C36" s="8" t="str">
        <f t="shared" ref="C36" si="3">IF(B36="","",(VLOOKUP(B36,$A$50:$D$69,3,FALSE)))</f>
        <v/>
      </c>
      <c r="D36" s="55" t="s">
        <v>122</v>
      </c>
      <c r="E36" s="37">
        <f>COUNTA(E9:E35)</f>
        <v>0</v>
      </c>
      <c r="F36" s="37">
        <f>COUNTA(F9:F35)</f>
        <v>0</v>
      </c>
      <c r="G36" s="37">
        <f>COUNTA(G9:G35)</f>
        <v>0</v>
      </c>
    </row>
    <row r="49" spans="1:4" ht="20.100000000000001" customHeight="1">
      <c r="A49" s="34" t="s">
        <v>0</v>
      </c>
      <c r="B49" s="37" t="s">
        <v>65</v>
      </c>
      <c r="C49" s="34" t="s">
        <v>5</v>
      </c>
      <c r="D49" s="37" t="s">
        <v>1</v>
      </c>
    </row>
    <row r="50" spans="1:4" ht="20.100000000000001" customHeight="1">
      <c r="A50" s="33" t="s">
        <v>165</v>
      </c>
      <c r="B50" s="8">
        <v>134</v>
      </c>
      <c r="C50" s="8" t="s">
        <v>103</v>
      </c>
      <c r="D50" s="63" t="s">
        <v>158</v>
      </c>
    </row>
    <row r="51" spans="1:4" ht="20.100000000000001" customHeight="1">
      <c r="A51" s="33" t="s">
        <v>140</v>
      </c>
      <c r="B51" s="8" t="s">
        <v>72</v>
      </c>
      <c r="C51" s="8" t="s">
        <v>28</v>
      </c>
      <c r="D51" s="63" t="s">
        <v>142</v>
      </c>
    </row>
    <row r="52" spans="1:4" ht="20.100000000000001" customHeight="1">
      <c r="A52" s="33" t="s">
        <v>141</v>
      </c>
      <c r="B52" s="8" t="s">
        <v>73</v>
      </c>
      <c r="C52" s="8" t="s">
        <v>29</v>
      </c>
      <c r="D52" s="63" t="s">
        <v>143</v>
      </c>
    </row>
    <row r="53" spans="1:4" ht="20.100000000000001" customHeight="1">
      <c r="A53" s="33" t="s">
        <v>166</v>
      </c>
      <c r="B53" s="8" t="s">
        <v>74</v>
      </c>
      <c r="C53" s="8" t="s">
        <v>28</v>
      </c>
      <c r="D53" s="63" t="s">
        <v>159</v>
      </c>
    </row>
    <row r="54" spans="1:4" ht="20.100000000000001" customHeight="1">
      <c r="A54" s="33" t="s">
        <v>167</v>
      </c>
      <c r="B54" s="8" t="s">
        <v>75</v>
      </c>
      <c r="C54" s="8" t="s">
        <v>29</v>
      </c>
      <c r="D54" s="63" t="s">
        <v>160</v>
      </c>
    </row>
    <row r="55" spans="1:4" ht="20.100000000000001" customHeight="1">
      <c r="A55" s="33" t="s">
        <v>104</v>
      </c>
      <c r="B55" s="8" t="s">
        <v>76</v>
      </c>
      <c r="C55" s="8" t="s">
        <v>28</v>
      </c>
      <c r="D55" s="63" t="s">
        <v>129</v>
      </c>
    </row>
    <row r="56" spans="1:4" ht="20.100000000000001" customHeight="1">
      <c r="A56" s="33" t="s">
        <v>105</v>
      </c>
      <c r="B56" s="8" t="s">
        <v>77</v>
      </c>
      <c r="C56" s="8" t="s">
        <v>29</v>
      </c>
      <c r="D56" s="63" t="s">
        <v>130</v>
      </c>
    </row>
    <row r="57" spans="1:4" ht="20.100000000000001" customHeight="1">
      <c r="A57" s="33" t="s">
        <v>106</v>
      </c>
      <c r="B57" s="8" t="s">
        <v>78</v>
      </c>
      <c r="C57" s="8" t="s">
        <v>30</v>
      </c>
      <c r="D57" s="63" t="s">
        <v>131</v>
      </c>
    </row>
    <row r="58" spans="1:4" ht="20.100000000000001" customHeight="1">
      <c r="A58" s="33" t="s">
        <v>107</v>
      </c>
      <c r="B58" s="8" t="s">
        <v>79</v>
      </c>
      <c r="C58" s="8" t="s">
        <v>31</v>
      </c>
      <c r="D58" s="63" t="s">
        <v>132</v>
      </c>
    </row>
    <row r="59" spans="1:4" ht="20.100000000000001" customHeight="1">
      <c r="A59" s="33" t="s">
        <v>108</v>
      </c>
      <c r="B59" s="8" t="s">
        <v>80</v>
      </c>
      <c r="C59" s="8" t="s">
        <v>28</v>
      </c>
      <c r="D59" s="63" t="s">
        <v>66</v>
      </c>
    </row>
    <row r="60" spans="1:4" ht="20.100000000000001" customHeight="1">
      <c r="A60" s="33" t="s">
        <v>109</v>
      </c>
      <c r="B60" s="8" t="s">
        <v>81</v>
      </c>
      <c r="C60" s="8" t="s">
        <v>29</v>
      </c>
      <c r="D60" s="63" t="s">
        <v>67</v>
      </c>
    </row>
    <row r="61" spans="1:4" ht="20.100000000000001" customHeight="1">
      <c r="A61" s="33" t="s">
        <v>110</v>
      </c>
      <c r="B61" s="8" t="s">
        <v>82</v>
      </c>
      <c r="C61" s="8" t="s">
        <v>28</v>
      </c>
      <c r="D61" s="63" t="s">
        <v>145</v>
      </c>
    </row>
    <row r="62" spans="1:4" ht="20.100000000000001" customHeight="1">
      <c r="A62" s="33" t="s">
        <v>111</v>
      </c>
      <c r="B62" s="8" t="s">
        <v>83</v>
      </c>
      <c r="C62" s="8" t="s">
        <v>29</v>
      </c>
      <c r="D62" s="63" t="s">
        <v>146</v>
      </c>
    </row>
    <row r="63" spans="1:4" ht="20.100000000000001" customHeight="1">
      <c r="A63" s="33" t="s">
        <v>112</v>
      </c>
      <c r="B63" s="8" t="s">
        <v>84</v>
      </c>
      <c r="C63" s="8" t="s">
        <v>30</v>
      </c>
      <c r="D63" s="63" t="s">
        <v>147</v>
      </c>
    </row>
    <row r="64" spans="1:4" ht="20.100000000000001" customHeight="1">
      <c r="A64" s="33" t="s">
        <v>113</v>
      </c>
      <c r="B64" s="8" t="s">
        <v>85</v>
      </c>
      <c r="C64" s="8" t="s">
        <v>31</v>
      </c>
      <c r="D64" s="63" t="s">
        <v>148</v>
      </c>
    </row>
    <row r="65" spans="1:4" ht="20.100000000000001" customHeight="1">
      <c r="A65" s="33" t="s">
        <v>114</v>
      </c>
      <c r="B65" s="8" t="s">
        <v>86</v>
      </c>
      <c r="C65" s="8" t="s">
        <v>28</v>
      </c>
      <c r="D65" s="63" t="s">
        <v>133</v>
      </c>
    </row>
    <row r="66" spans="1:4" ht="20.100000000000001" customHeight="1">
      <c r="A66" s="33" t="s">
        <v>115</v>
      </c>
      <c r="B66" s="8" t="s">
        <v>87</v>
      </c>
      <c r="C66" s="8" t="s">
        <v>29</v>
      </c>
      <c r="D66" s="63" t="s">
        <v>134</v>
      </c>
    </row>
    <row r="67" spans="1:4" ht="20.100000000000001" customHeight="1">
      <c r="A67" s="33" t="s">
        <v>117</v>
      </c>
      <c r="B67" s="8" t="s">
        <v>88</v>
      </c>
      <c r="C67" s="8" t="s">
        <v>30</v>
      </c>
      <c r="D67" s="63" t="s">
        <v>135</v>
      </c>
    </row>
    <row r="68" spans="1:4" ht="20.100000000000001" customHeight="1">
      <c r="A68" s="33" t="s">
        <v>149</v>
      </c>
      <c r="B68" s="8">
        <v>164</v>
      </c>
      <c r="C68" s="8" t="s">
        <v>103</v>
      </c>
      <c r="D68" s="63" t="s">
        <v>144</v>
      </c>
    </row>
    <row r="69" spans="1:4" ht="20.100000000000001" customHeight="1">
      <c r="A69" s="33" t="s">
        <v>116</v>
      </c>
      <c r="B69" s="8">
        <v>152</v>
      </c>
      <c r="C69" s="8" t="s">
        <v>103</v>
      </c>
      <c r="D69" s="63" t="s">
        <v>136</v>
      </c>
    </row>
    <row r="70" spans="1:4" ht="20.100000000000001" customHeight="1">
      <c r="A70" s="33" t="s">
        <v>151</v>
      </c>
      <c r="B70" s="8">
        <v>7</v>
      </c>
      <c r="C70" s="8" t="s">
        <v>103</v>
      </c>
      <c r="D70" s="63" t="s">
        <v>150</v>
      </c>
    </row>
    <row r="71" spans="1:4" ht="20.100000000000001" customHeight="1">
      <c r="A71" s="33" t="s">
        <v>161</v>
      </c>
      <c r="B71" s="8">
        <v>8</v>
      </c>
      <c r="C71" s="8" t="s">
        <v>103</v>
      </c>
      <c r="D71" s="64" t="s">
        <v>162</v>
      </c>
    </row>
  </sheetData>
  <mergeCells count="9">
    <mergeCell ref="A5:B7"/>
    <mergeCell ref="E5:E8"/>
    <mergeCell ref="F5:F8"/>
    <mergeCell ref="G5:G8"/>
    <mergeCell ref="A1:B1"/>
    <mergeCell ref="D1:G1"/>
    <mergeCell ref="D2:G2"/>
    <mergeCell ref="A4:C4"/>
    <mergeCell ref="E4:G4"/>
  </mergeCells>
  <phoneticPr fontId="1"/>
  <dataValidations count="1">
    <dataValidation type="list" allowBlank="1" showInputMessage="1" showErrorMessage="1" sqref="B9:B35" xr:uid="{DE1C88EA-ECC3-4664-9434-ACE6EEF51BF3}">
      <formula1>$A$50:$A$71</formula1>
    </dataValidation>
  </dataValidations>
  <pageMargins left="0.59055118110236227" right="0" top="0.74803149606299213" bottom="0.55118110236220474" header="0.31496062992125984" footer="0.31496062992125984"/>
  <pageSetup paperSize="9" scale="82" orientation="portrait" r:id="rId1"/>
  <rowBreaks count="1" manualBreakCount="1">
    <brk id="3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9</vt:i4>
      </vt:variant>
    </vt:vector>
  </HeadingPairs>
  <TitlesOfParts>
    <vt:vector size="19" baseType="lpstr">
      <vt:lpstr>はじめに（必読）</vt:lpstr>
      <vt:lpstr>記入例（１学校プロフィール)</vt:lpstr>
      <vt:lpstr>１学校プロフィール</vt:lpstr>
      <vt:lpstr>記入例（２生徒用申請書）</vt:lpstr>
      <vt:lpstr>１生徒用申請書A</vt:lpstr>
      <vt:lpstr>2生徒用申請書B</vt:lpstr>
      <vt:lpstr>記入例（３教員用申請書）</vt:lpstr>
      <vt:lpstr>３教員用申請書ア</vt:lpstr>
      <vt:lpstr>３教員用申請書イ</vt:lpstr>
      <vt:lpstr>再発行依頼書</vt:lpstr>
      <vt:lpstr>'１学校プロフィール'!Print_Area</vt:lpstr>
      <vt:lpstr>'１生徒用申請書A'!Print_Area</vt:lpstr>
      <vt:lpstr>'2生徒用申請書B'!Print_Area</vt:lpstr>
      <vt:lpstr>'３教員用申請書ア'!Print_Area</vt:lpstr>
      <vt:lpstr>'３教員用申請書イ'!Print_Area</vt:lpstr>
      <vt:lpstr>'はじめに（必読）'!Print_Area</vt:lpstr>
      <vt:lpstr>'記入例（１学校プロフィール)'!Print_Area</vt:lpstr>
      <vt:lpstr>'記入例（２生徒用申請書）'!Print_Area</vt:lpstr>
      <vt:lpstr>'記入例（３教員用申請書）'!Print_Area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純子 純子</cp:lastModifiedBy>
  <cp:lastPrinted>2024-11-28T01:14:51Z</cp:lastPrinted>
  <dcterms:created xsi:type="dcterms:W3CDTF">2020-12-08T04:51:46Z</dcterms:created>
  <dcterms:modified xsi:type="dcterms:W3CDTF">2024-11-28T01:58:43Z</dcterms:modified>
</cp:coreProperties>
</file>